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735" tabRatio="795"/>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E34" i="8" l="1"/>
  <c r="E12" i="8"/>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3" i="8"/>
  <c r="E14" i="8"/>
  <c r="E15" i="8"/>
  <c r="E16" i="8"/>
  <c r="E17" i="8"/>
  <c r="E18" i="8"/>
  <c r="E19" i="8"/>
  <c r="E20" i="8"/>
  <c r="E21" i="8"/>
  <c r="E22" i="8"/>
  <c r="E23" i="8"/>
  <c r="E24" i="8"/>
  <c r="E25" i="8"/>
  <c r="E26" i="8"/>
  <c r="E27" i="8"/>
  <c r="E28" i="8"/>
  <c r="E29" i="8"/>
  <c r="E30" i="8"/>
  <c r="E31" i="8"/>
  <c r="E32" i="8"/>
  <c r="E33"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<sst xmlns="http://schemas.openxmlformats.org/spreadsheetml/2006/main" count="512" uniqueCount="299">
  <si>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</si>
  <si>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</si>
  <si>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</si>
  <si>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</si>
  <si>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</si>
  <si>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</si>
  <si>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</si>
  <si>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</si>
  <si>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</si>
  <si>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</si>
  <si>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</si>
  <si>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</si>
  <si>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</si>
  <si>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</si>
  <si>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</si>
  <si>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</si>
  <si>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</si>
  <si>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</si>
  <si>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</si>
  <si>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</si>
  <si>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</si>
  <si>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</si>
  <si>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</si>
  <si>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</si>
  <si>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</si>
  <si>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</si>
  <si>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</si>
  <si>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</si>
  <si>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</si>
  <si>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</si>
  <si>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</si>
  <si>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</si>
  <si>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</si>
  <si>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</si>
  <si>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</si>
  <si>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</si>
  <si>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</si>
  <si>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</si>
  <si>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</si>
  <si>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</si>
  <si>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</si>
  <si>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</si>
  <si>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</si>
  <si>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</si>
  <si>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</si>
  <si>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</si>
  <si>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</si>
  <si>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</si>
  <si>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</si>
  <si>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</si>
  <si>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</si>
  <si>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</si>
  <si>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</si>
  <si>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</si>
  <si>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</si>
  <si>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</si>
  <si>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</si>
  <si>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</si>
  <si>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</si>
  <si>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</si>
  <si>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</si>
  <si>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</si>
  <si>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</si>
  <si>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</si>
  <si>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</si>
  <si>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</si>
  <si>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</si>
  <si>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</si>
  <si>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</si>
  <si>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</si>
  <si>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</si>
  <si>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</si>
  <si>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</si>
  <si>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</si>
  <si>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</si>
  <si>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</si>
  <si>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</si>
  <si>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</si>
  <si>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</si>
  <si>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</si>
  <si>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</si>
  <si>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</si>
  <si>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</si>
  <si>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</si>
  <si>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</si>
  <si>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</si>
  <si>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</si>
  <si>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</si>
  <si>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</si>
  <si>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</si>
  <si>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</si>
  <si>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</si>
  <si>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</si>
  <si>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</si>
  <si>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</si>
  <si>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</si>
  <si>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</si>
  <si>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</si>
  <si>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</si>
  <si>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</si>
  <si>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</si>
  <si>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</si>
  <si>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</si>
  <si>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</si>
  <si>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</si>
  <si>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</si>
  <si>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</si>
  <si>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</si>
  <si>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</si>
  <si>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</si>
  <si>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</si>
  <si>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</si>
  <si>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</si>
  <si>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</si>
  <si>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</si>
  <si>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</si>
  <si>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</si>
  <si>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</si>
  <si>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</si>
  <si>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</si>
  <si>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</si>
  <si>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</si>
  <si>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</si>
  <si>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</si>
  <si>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</si>
  <si>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</si>
  <si>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</si>
  <si>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</si>
  <si>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</si>
  <si>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</si>
  <si>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</si>
  <si>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</si>
  <si>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</si>
  <si>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</si>
  <si>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</si>
  <si>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</si>
  <si>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</si>
  <si>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</si>
  <si>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</si>
  <si>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</si>
  <si>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</si>
  <si>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</si>
  <si>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</si>
  <si>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</si>
  <si>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</si>
  <si>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</si>
  <si>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</si>
  <si>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</si>
  <si>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</si>
  <si>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</si>
  <si>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</si>
  <si>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</si>
  <si>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</si>
  <si>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</si>
  <si>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</si>
  <si>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</si>
  <si>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</si>
  <si>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</si>
  <si>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</si>
  <si>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</si>
  <si>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</si>
  <si>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</si>
  <si>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</si>
  <si>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</si>
  <si>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</si>
  <si>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</si>
  <si>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</si>
  <si>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</si>
  <si>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</si>
  <si>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</si>
  <si>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</si>
  <si>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</si>
  <si>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</si>
  <si>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</si>
  <si>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</si>
  <si>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</si>
  <si>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</si>
  <si>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</si>
  <si>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</si>
  <si>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</si>
  <si>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</si>
  <si>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</si>
  <si>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</si>
  <si>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</si>
  <si>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</si>
  <si>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</si>
  <si>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</si>
  <si>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</si>
  <si>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</si>
  <si>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</si>
  <si>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</si>
  <si>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</si>
  <si>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</si>
  <si>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</si>
  <si>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</si>
  <si>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</si>
  <si>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</si>
  <si>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</si>
  <si>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</si>
  <si>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</si>
  <si>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</si>
  <si>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</si>
  <si>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</si>
  <si>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</si>
  <si>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</si>
  <si>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</si>
  <si>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</si>
  <si>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</si>
  <si>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</si>
  <si>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</si>
  <si>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</si>
  <si>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</si>
  <si>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</si>
  <si>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</si>
  <si>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</si>
  <si>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</si>
  <si>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</si>
  <si>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</si>
  <si>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</si>
  <si>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</si>
  <si>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</si>
  <si>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</si>
  <si>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</si>
  <si>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</si>
  <si>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</si>
  <si>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</si>
  <si>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</si>
  <si>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</si>
  <si>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</si>
  <si>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</si>
  <si>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</si>
  <si>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</si>
  <si>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</si>
  <si>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</si>
  <si>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</si>
  <si>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</si>
  <si>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</si>
  <si>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</si>
  <si>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</si>
  <si>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</si>
  <si>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</si>
  <si>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</si>
  <si>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</si>
  <si>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</si>
  <si>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</si>
  <si>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</si>
  <si>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</si>
  <si>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</si>
  <si>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</si>
  <si>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</si>
  <si>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</si>
  <si>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</si>
  <si>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</si>
  <si>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</si>
  <si>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</si>
  <si>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</si>
  <si>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</si>
  <si>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</si>
  <si>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</si>
  <si>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</si>
  <si>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</si>
  <si>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</si>
  <si>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</si>
  <si>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</si>
  <si>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</si>
  <si>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</si>
  <si>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</si>
  <si>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</si>
  <si>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</si>
  <si>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</si>
  <si>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</si>
  <si>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</si>
  <si>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</si>
  <si>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</si>
  <si>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</si>
  <si>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</si>
  <si>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</si>
  <si>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</si>
  <si>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</si>
  <si>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Se debe fortalecer este proceso</t>
  </si>
  <si>
    <t>Se realiza con algunos, pero se debe fortalecer el proceso</t>
  </si>
  <si>
    <t>se desarrollan por la pagina web</t>
  </si>
  <si>
    <t xml:space="preserve">No se tiene plan de participacion </t>
  </si>
  <si>
    <t>Rendicion de cuentas (Anuario estadistico, informes etc), pagina web y audiencia publica</t>
  </si>
  <si>
    <t xml:space="preserve">Audiencia de rendicion de cuentas </t>
  </si>
  <si>
    <t xml:space="preserve">Audiencias  de rendicion de cuentas </t>
  </si>
  <si>
    <t xml:space="preserve">Se realizan en la audiencia de rendicion de cuentas </t>
  </si>
  <si>
    <t>Se debe mejorar este proceso</t>
  </si>
  <si>
    <t>Se hace a traves de la pagina web</t>
  </si>
  <si>
    <t>Análisis del informe línea base sobre las políticas de participación ciudadana.</t>
  </si>
  <si>
    <t>junio de 2019</t>
  </si>
  <si>
    <t>Realizar visitas a los procesos para validar la inclusión de grupos de valor con los que se trabajó en el año anterior en el diágnostico, formulación e implementación de mejoras para la Institución.</t>
  </si>
  <si>
    <t>diciembre de 2019</t>
  </si>
  <si>
    <t>Una vez caracterizados los grupos de valor, se definirá este punto.</t>
  </si>
  <si>
    <t>Pendiente</t>
  </si>
  <si>
    <t>Conformar y capacitar personal para que lidere el proceso de planeación de la participación.</t>
  </si>
  <si>
    <t>Documentar las mejoras realizadas en los procesos a raíz de recomendaciones u objeciones recibidas en la participación.</t>
  </si>
  <si>
    <t>Elaborar un Plan de participación, análizar los resultados obtenidos en la impementación.</t>
  </si>
  <si>
    <t>Realizar las actividades de mejora para el siguiente Plan de Participación.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</si>
</sst>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164" fontId="3" fillId="0" borderId="0" applyFont="0" applyFill="0" applyBorder="0" applyAlignment="0" applyProtection="0"/>
    <xf numFmtId="0" fontId="22" fillId="0" borderId="0" applyNumberFormat="0" applyFill="0" applyBorder="0" applyAlignment="0" applyProtection="0"/>
  </cellStyleXfs>
  <cellXfs count="322">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9"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3"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6" xfId="0" applyFont="1" applyBorder="1" applyAlignment="1">
      <alignment horizontal="center" vertical="center" wrapText="1"/>
    </xf>
    <xf numFmtId="0" fontId="10" fillId="0" borderId="66" xfId="0" applyFont="1" applyBorder="1" applyAlignment="1">
      <alignment vertical="center" wrapText="1"/>
    </xf>
    <xf numFmtId="0" fontId="10" fillId="0" borderId="70" xfId="0" applyFont="1" applyBorder="1" applyAlignment="1">
      <alignment vertical="center" wrapText="1"/>
    </xf>
    <xf numFmtId="0" fontId="10" fillId="0" borderId="78" xfId="0" applyFont="1" applyBorder="1" applyAlignment="1">
      <alignment vertical="center" wrapText="1"/>
    </xf>
    <xf numFmtId="0" fontId="9" fillId="0" borderId="69" xfId="0" applyFont="1" applyFill="1" applyBorder="1" applyAlignment="1">
      <alignment horizontal="left" vertical="top" wrapText="1"/>
    </xf>
    <xf numFmtId="0" fontId="10" fillId="0" borderId="99" xfId="0" applyFont="1" applyBorder="1" applyAlignment="1">
      <alignment vertical="center" wrapText="1"/>
    </xf>
    <xf numFmtId="0" fontId="10" fillId="0" borderId="105" xfId="0" applyFont="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5"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5"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5" fontId="19" fillId="0" borderId="59" xfId="0" applyNumberFormat="1" applyFont="1" applyBorder="1" applyAlignment="1">
      <alignment horizontal="center" vertical="center" wrapText="1"/>
    </xf>
    <xf numFmtId="165"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5" fontId="32" fillId="0" borderId="24" xfId="0" applyNumberFormat="1" applyFont="1" applyBorder="1" applyAlignment="1">
      <alignment horizontal="center" vertical="center" wrapText="1"/>
    </xf>
    <xf numFmtId="165"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5" fontId="13" fillId="0" borderId="24" xfId="0" applyNumberFormat="1" applyFont="1" applyBorder="1" applyAlignment="1">
      <alignment horizontal="center" vertical="center" wrapText="1"/>
    </xf>
    <xf numFmtId="165" fontId="31" fillId="0" borderId="16" xfId="0" applyNumberFormat="1" applyFont="1" applyBorder="1" applyAlignment="1">
      <alignment horizontal="center" vertical="center" wrapText="1"/>
    </xf>
    <xf numFmtId="165"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5" fontId="19" fillId="0" borderId="12"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5" fontId="21" fillId="0" borderId="19" xfId="0" applyNumberFormat="1" applyFont="1" applyBorder="1" applyAlignment="1">
      <alignment horizontal="center" vertical="center"/>
    </xf>
    <xf numFmtId="165" fontId="21" fillId="0" borderId="20" xfId="0" applyNumberFormat="1" applyFont="1" applyBorder="1" applyAlignment="1">
      <alignment horizontal="center" vertical="center"/>
    </xf>
    <xf numFmtId="165"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93663616"/>
        <c:axId val="936651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23.1</c:v>
                </c:pt>
                <c:pt idx="1">
                  <c:v>50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93663616"/>
        <c:axId val="93665152"/>
      </c:scatterChart>
      <c:catAx>
        <c:axId val="9366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65152"/>
        <c:crosses val="autoZero"/>
        <c:auto val="1"/>
        <c:lblAlgn val="ctr"/>
        <c:lblOffset val="100"/>
        <c:noMultiLvlLbl val="0"/>
      </c:catAx>
      <c:valAx>
        <c:axId val="936651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63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3707648"/>
        <c:axId val="9371353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28.2</c:v>
                </c:pt>
                <c:pt idx="1">
                  <c:v>20.2</c:v>
                </c:pt>
                <c:pt idx="2">
                  <c:v>25.714285714285715</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3707648"/>
        <c:axId val="93713536"/>
      </c:scatterChart>
      <c:catAx>
        <c:axId val="9370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713536"/>
        <c:crosses val="autoZero"/>
        <c:auto val="1"/>
        <c:lblAlgn val="ctr"/>
        <c:lblOffset val="100"/>
        <c:noMultiLvlLbl val="0"/>
      </c:catAx>
      <c:valAx>
        <c:axId val="93713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707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99474048"/>
        <c:axId val="99479936"/>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52.857142857142854</c:v>
                </c:pt>
                <c:pt idx="1">
                  <c:v>45</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99474048"/>
        <c:axId val="99479936"/>
      </c:scatterChart>
      <c:catAx>
        <c:axId val="9947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79936"/>
        <c:crosses val="autoZero"/>
        <c:auto val="1"/>
        <c:lblAlgn val="ctr"/>
        <c:lblOffset val="100"/>
        <c:noMultiLvlLbl val="0"/>
      </c:catAx>
      <c:valAx>
        <c:axId val="9947993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740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9515776"/>
        <c:axId val="995216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32.645161290322584</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9515776"/>
        <c:axId val="99521664"/>
      </c:scatterChart>
      <c:catAx>
        <c:axId val="9951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521664"/>
        <c:crosses val="autoZero"/>
        <c:auto val="1"/>
        <c:lblAlgn val="ctr"/>
        <c:lblOffset val="100"/>
        <c:noMultiLvlLbl val="0"/>
      </c:catAx>
      <c:valAx>
        <c:axId val="99521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515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xmlns=""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xmlns=""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xmlns=""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xmlns=""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10</xdr:col>
      <xdr:colOff>914400</xdr:colOff>
      <xdr:row>45</xdr:row>
      <xdr:rowOff>43923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11</xdr:col>
      <xdr:colOff>1721218</xdr:colOff>
      <xdr:row>1</xdr:row>
      <xdr:rowOff>1020599</xdr:rowOff>
    </xdr:to>
    <xdr:pic>
      <xdr:nvPicPr>
        <xdr:cNvPr id="4" name="Imagen 3">
          <a:extLst>
            <a:ext uri="{FF2B5EF4-FFF2-40B4-BE49-F238E27FC236}">
              <a16:creationId xmlns:a16="http://schemas.microsoft.com/office/drawing/2014/main" xmlns=""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62"/>
      <c r="C2" s="63"/>
      <c r="D2" s="63"/>
      <c r="E2" s="63"/>
      <c r="F2" s="63"/>
      <c r="G2" s="63"/>
      <c r="H2" s="63"/>
      <c r="I2" s="63"/>
      <c r="J2" s="63"/>
      <c r="K2" s="63"/>
      <c r="L2" s="63"/>
      <c r="M2" s="63"/>
      <c r="N2" s="63"/>
      <c r="O2" s="63"/>
      <c r="P2" s="63"/>
      <c r="Q2" s="63"/>
      <c r="R2" s="64"/>
    </row>
    <row r="3" spans="2:18" ht="27.95" customHeight="1" x14ac:dyDescent="0.25">
      <c r="B3" s="65"/>
      <c r="C3" s="225" t="s">
        <v>166</v>
      </c>
      <c r="D3" s="225"/>
      <c r="E3" s="225"/>
      <c r="F3" s="225"/>
      <c r="G3" s="225"/>
      <c r="H3" s="225"/>
      <c r="I3" s="225"/>
      <c r="J3" s="225"/>
      <c r="K3" s="225"/>
      <c r="L3" s="225"/>
      <c r="M3" s="225"/>
      <c r="N3" s="225"/>
      <c r="O3" s="225"/>
      <c r="P3" s="225"/>
      <c r="Q3" s="225"/>
      <c r="R3" s="66"/>
    </row>
    <row r="4" spans="2:18" s="92" customFormat="1" ht="3.95" customHeight="1" x14ac:dyDescent="0.25">
      <c r="B4" s="93"/>
      <c r="C4" s="94"/>
      <c r="D4" s="94"/>
      <c r="E4" s="94"/>
      <c r="F4" s="94"/>
      <c r="G4" s="94"/>
      <c r="H4" s="94"/>
      <c r="I4" s="94"/>
      <c r="J4" s="94"/>
      <c r="K4" s="94"/>
      <c r="L4" s="94"/>
      <c r="M4" s="94"/>
      <c r="N4" s="94"/>
      <c r="O4" s="94"/>
      <c r="P4" s="94"/>
      <c r="Q4" s="94"/>
      <c r="R4" s="95"/>
    </row>
    <row r="5" spans="2:18" ht="27.95" customHeight="1" x14ac:dyDescent="0.25">
      <c r="B5" s="65"/>
      <c r="C5" s="225" t="s">
        <v>167</v>
      </c>
      <c r="D5" s="225"/>
      <c r="E5" s="225"/>
      <c r="F5" s="225"/>
      <c r="G5" s="225"/>
      <c r="H5" s="225"/>
      <c r="I5" s="225"/>
      <c r="J5" s="225"/>
      <c r="K5" s="225"/>
      <c r="L5" s="225"/>
      <c r="M5" s="225"/>
      <c r="N5" s="225"/>
      <c r="O5" s="225"/>
      <c r="P5" s="225"/>
      <c r="Q5" s="225"/>
      <c r="R5" s="66"/>
    </row>
    <row r="6" spans="2:18" x14ac:dyDescent="0.25">
      <c r="B6" s="65"/>
      <c r="C6" s="61"/>
      <c r="D6" s="61"/>
      <c r="E6" s="61"/>
      <c r="F6" s="61"/>
      <c r="G6" s="61"/>
      <c r="H6" s="61"/>
      <c r="I6" s="61"/>
      <c r="J6" s="61"/>
      <c r="K6" s="61"/>
      <c r="L6" s="61"/>
      <c r="M6" s="61"/>
      <c r="N6" s="61"/>
      <c r="O6" s="61"/>
      <c r="P6" s="61"/>
      <c r="Q6" s="61"/>
      <c r="R6" s="66"/>
    </row>
    <row r="7" spans="2:18" x14ac:dyDescent="0.25">
      <c r="B7" s="65"/>
      <c r="C7" s="61"/>
      <c r="D7" s="61"/>
      <c r="E7" s="61"/>
      <c r="F7" s="61"/>
      <c r="G7" s="61"/>
      <c r="H7" s="61"/>
      <c r="I7" s="61"/>
      <c r="J7" s="61"/>
      <c r="K7" s="61"/>
      <c r="L7" s="61"/>
      <c r="M7" s="61"/>
      <c r="N7" s="61"/>
      <c r="O7" s="61"/>
      <c r="P7" s="61"/>
      <c r="Q7" s="61"/>
      <c r="R7" s="66"/>
    </row>
    <row r="8" spans="2:18" ht="24.75" customHeight="1" x14ac:dyDescent="0.25">
      <c r="B8" s="65"/>
      <c r="D8" s="226" t="s">
        <v>136</v>
      </c>
      <c r="E8" s="226"/>
      <c r="F8" s="226"/>
      <c r="G8" s="226"/>
      <c r="H8" s="226"/>
      <c r="I8" s="226"/>
      <c r="J8" s="226"/>
      <c r="K8" s="226"/>
      <c r="L8" s="226"/>
      <c r="M8" s="226"/>
      <c r="N8" s="226"/>
      <c r="O8" s="226"/>
      <c r="P8" s="226"/>
      <c r="Q8" s="70"/>
      <c r="R8" s="66"/>
    </row>
    <row r="9" spans="2:18" ht="20.100000000000001" customHeight="1" x14ac:dyDescent="0.25">
      <c r="B9" s="65"/>
      <c r="C9" s="61"/>
      <c r="D9" s="61"/>
      <c r="E9" s="61"/>
      <c r="F9" s="61"/>
      <c r="G9" s="61"/>
      <c r="H9" s="61"/>
      <c r="I9" s="61"/>
      <c r="J9" s="61"/>
      <c r="K9" s="61"/>
      <c r="L9" s="61"/>
      <c r="M9" s="61"/>
      <c r="N9" s="61"/>
      <c r="O9" s="61"/>
      <c r="P9" s="61"/>
      <c r="Q9" s="61"/>
      <c r="R9" s="66"/>
    </row>
    <row r="10" spans="2:18" ht="20.100000000000001" customHeight="1" x14ac:dyDescent="0.25">
      <c r="B10" s="65"/>
      <c r="C10" s="61"/>
      <c r="D10" s="61"/>
      <c r="E10" s="61"/>
      <c r="F10" s="61"/>
      <c r="G10" s="61"/>
      <c r="H10" s="61"/>
      <c r="I10" s="61"/>
      <c r="J10" s="61"/>
      <c r="K10" s="61"/>
      <c r="L10" s="61"/>
      <c r="M10" s="61"/>
      <c r="N10" s="61"/>
      <c r="O10" s="61"/>
      <c r="P10" s="61"/>
      <c r="Q10" s="61"/>
      <c r="R10" s="66"/>
    </row>
    <row r="11" spans="2:18" ht="24.75" customHeight="1" x14ac:dyDescent="0.25">
      <c r="B11" s="65"/>
      <c r="D11" s="226" t="s">
        <v>184</v>
      </c>
      <c r="E11" s="226"/>
      <c r="F11" s="226"/>
      <c r="G11" s="226"/>
      <c r="H11" s="226"/>
      <c r="I11" s="226"/>
      <c r="J11" s="226"/>
      <c r="K11" s="226"/>
      <c r="L11" s="226"/>
      <c r="M11" s="226"/>
      <c r="N11" s="226"/>
      <c r="O11" s="226"/>
      <c r="P11" s="226"/>
      <c r="Q11" s="70"/>
      <c r="R11" s="66"/>
    </row>
    <row r="12" spans="2:18" ht="20.100000000000001" customHeight="1" x14ac:dyDescent="0.25">
      <c r="B12" s="65"/>
      <c r="C12" s="61"/>
      <c r="D12" s="61"/>
      <c r="E12" s="61"/>
      <c r="F12" s="61"/>
      <c r="G12" s="61"/>
      <c r="H12" s="61"/>
      <c r="I12" s="61"/>
      <c r="J12" s="61"/>
      <c r="K12" s="61"/>
      <c r="L12" s="61"/>
      <c r="M12" s="61"/>
      <c r="N12" s="61"/>
      <c r="O12" s="61"/>
      <c r="P12" s="61"/>
      <c r="Q12" s="61"/>
      <c r="R12" s="66"/>
    </row>
    <row r="13" spans="2:18" ht="20.100000000000001" customHeight="1" x14ac:dyDescent="0.25">
      <c r="B13" s="65"/>
      <c r="C13" s="61"/>
      <c r="D13" s="61"/>
      <c r="E13" s="61"/>
      <c r="F13" s="61"/>
      <c r="G13" s="61"/>
      <c r="H13" s="61"/>
      <c r="I13" s="61"/>
      <c r="J13" s="61"/>
      <c r="K13" s="61"/>
      <c r="L13" s="61"/>
      <c r="M13" s="61"/>
      <c r="N13" s="61"/>
      <c r="O13" s="61"/>
      <c r="P13" s="61"/>
      <c r="Q13" s="61"/>
      <c r="R13" s="66"/>
    </row>
    <row r="14" spans="2:18" ht="24.75" customHeight="1" x14ac:dyDescent="0.25">
      <c r="B14" s="65"/>
      <c r="D14" s="226" t="s">
        <v>185</v>
      </c>
      <c r="E14" s="226"/>
      <c r="F14" s="226"/>
      <c r="G14" s="226"/>
      <c r="H14" s="226"/>
      <c r="I14" s="226"/>
      <c r="J14" s="226"/>
      <c r="K14" s="226"/>
      <c r="L14" s="226"/>
      <c r="M14" s="226"/>
      <c r="N14" s="226"/>
      <c r="O14" s="226"/>
      <c r="P14" s="226"/>
      <c r="Q14" s="70"/>
      <c r="R14" s="66"/>
    </row>
    <row r="15" spans="2:18" ht="20.100000000000001" customHeight="1" x14ac:dyDescent="0.25">
      <c r="B15" s="65"/>
      <c r="C15" s="61"/>
      <c r="D15" s="61"/>
      <c r="E15" s="61"/>
      <c r="F15" s="61"/>
      <c r="G15" s="61"/>
      <c r="H15" s="61"/>
      <c r="I15" s="61"/>
      <c r="J15" s="61"/>
      <c r="K15" s="61"/>
      <c r="L15" s="61"/>
      <c r="M15" s="61"/>
      <c r="N15" s="61"/>
      <c r="O15" s="61"/>
      <c r="P15" s="61"/>
      <c r="Q15" s="61"/>
      <c r="R15" s="66"/>
    </row>
    <row r="16" spans="2:18" ht="18.75" customHeight="1" thickBot="1" x14ac:dyDescent="0.3">
      <c r="B16" s="67"/>
      <c r="C16" s="68"/>
      <c r="D16" s="68"/>
      <c r="E16" s="68"/>
      <c r="F16" s="68"/>
      <c r="G16" s="68"/>
      <c r="H16" s="68"/>
      <c r="I16" s="68"/>
      <c r="J16" s="68"/>
      <c r="K16" s="68"/>
      <c r="L16" s="68"/>
      <c r="M16" s="68"/>
      <c r="N16" s="68"/>
      <c r="O16" s="68"/>
      <c r="P16" s="68"/>
      <c r="Q16" s="68"/>
      <c r="R16" s="69"/>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28" t="s">
        <v>168</v>
      </c>
      <c r="D3" s="229"/>
      <c r="E3" s="229"/>
      <c r="F3" s="229"/>
      <c r="G3" s="229"/>
      <c r="H3" s="229"/>
      <c r="I3" s="229"/>
      <c r="J3" s="229"/>
      <c r="K3" s="229"/>
      <c r="L3" s="229"/>
      <c r="M3" s="229"/>
      <c r="N3" s="229"/>
      <c r="O3" s="229"/>
      <c r="P3" s="229"/>
      <c r="Q3" s="229"/>
      <c r="R3" s="229"/>
      <c r="S3" s="230"/>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1" t="s">
        <v>136</v>
      </c>
      <c r="D5" s="231"/>
      <c r="E5" s="231"/>
      <c r="F5" s="231"/>
      <c r="G5" s="231"/>
      <c r="H5" s="231"/>
      <c r="I5" s="231"/>
      <c r="J5" s="231"/>
      <c r="K5" s="231"/>
      <c r="L5" s="231"/>
      <c r="M5" s="231"/>
      <c r="N5" s="231"/>
      <c r="O5" s="231"/>
      <c r="P5" s="231"/>
      <c r="Q5" s="231"/>
      <c r="R5" s="231"/>
      <c r="S5" s="231"/>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37" t="s">
        <v>186</v>
      </c>
      <c r="D7" s="237"/>
      <c r="E7" s="237"/>
      <c r="F7" s="237"/>
      <c r="G7" s="237"/>
      <c r="H7" s="237"/>
      <c r="I7" s="237"/>
      <c r="J7" s="237"/>
      <c r="K7" s="237"/>
      <c r="L7" s="237"/>
      <c r="M7" s="237"/>
      <c r="N7" s="237"/>
      <c r="O7" s="237"/>
      <c r="P7" s="237"/>
      <c r="Q7" s="237"/>
      <c r="R7" s="237"/>
      <c r="S7" s="237"/>
      <c r="T7" s="14"/>
    </row>
    <row r="8" spans="2:25" ht="15" customHeight="1" x14ac:dyDescent="0.25">
      <c r="B8" s="24"/>
      <c r="C8" s="237"/>
      <c r="D8" s="237"/>
      <c r="E8" s="237"/>
      <c r="F8" s="237"/>
      <c r="G8" s="237"/>
      <c r="H8" s="237"/>
      <c r="I8" s="237"/>
      <c r="J8" s="237"/>
      <c r="K8" s="237"/>
      <c r="L8" s="237"/>
      <c r="M8" s="237"/>
      <c r="N8" s="237"/>
      <c r="O8" s="237"/>
      <c r="P8" s="237"/>
      <c r="Q8" s="237"/>
      <c r="R8" s="237"/>
      <c r="S8" s="237"/>
      <c r="T8" s="14"/>
    </row>
    <row r="9" spans="2:25" ht="15" customHeight="1" x14ac:dyDescent="0.25">
      <c r="B9" s="24"/>
      <c r="C9" s="237"/>
      <c r="D9" s="237"/>
      <c r="E9" s="237"/>
      <c r="F9" s="237"/>
      <c r="G9" s="237"/>
      <c r="H9" s="237"/>
      <c r="I9" s="237"/>
      <c r="J9" s="237"/>
      <c r="K9" s="237"/>
      <c r="L9" s="237"/>
      <c r="M9" s="237"/>
      <c r="N9" s="237"/>
      <c r="O9" s="237"/>
      <c r="P9" s="237"/>
      <c r="Q9" s="237"/>
      <c r="R9" s="237"/>
      <c r="S9" s="237"/>
      <c r="T9" s="14"/>
    </row>
    <row r="10" spans="2:25" ht="15" customHeight="1" x14ac:dyDescent="0.25">
      <c r="B10" s="24"/>
      <c r="C10" s="237"/>
      <c r="D10" s="237"/>
      <c r="E10" s="237"/>
      <c r="F10" s="237"/>
      <c r="G10" s="237"/>
      <c r="H10" s="237"/>
      <c r="I10" s="237"/>
      <c r="J10" s="237"/>
      <c r="K10" s="237"/>
      <c r="L10" s="237"/>
      <c r="M10" s="237"/>
      <c r="N10" s="237"/>
      <c r="O10" s="237"/>
      <c r="P10" s="237"/>
      <c r="Q10" s="237"/>
      <c r="R10" s="237"/>
      <c r="S10" s="237"/>
      <c r="T10" s="14"/>
    </row>
    <row r="11" spans="2:25" ht="15" customHeight="1" x14ac:dyDescent="0.25">
      <c r="B11" s="24"/>
      <c r="C11" s="80"/>
      <c r="D11" s="10"/>
      <c r="E11" s="10"/>
      <c r="F11" s="10"/>
      <c r="G11" s="10"/>
      <c r="H11" s="10"/>
      <c r="I11" s="10"/>
      <c r="J11" s="10"/>
      <c r="L11" s="10"/>
      <c r="M11" s="11"/>
      <c r="N11" s="10"/>
      <c r="O11" s="10"/>
      <c r="P11" s="10"/>
      <c r="Q11" s="10"/>
      <c r="R11" s="10"/>
      <c r="S11" s="10"/>
      <c r="T11" s="14"/>
    </row>
    <row r="12" spans="2:25" ht="15" customHeight="1" x14ac:dyDescent="0.25">
      <c r="B12" s="24"/>
      <c r="C12" s="232" t="s">
        <v>187</v>
      </c>
      <c r="D12" s="233"/>
      <c r="E12" s="233"/>
      <c r="F12" s="233"/>
      <c r="G12" s="233"/>
      <c r="H12" s="233"/>
      <c r="I12" s="233"/>
      <c r="J12" s="233"/>
      <c r="K12" s="233"/>
      <c r="L12" s="233"/>
      <c r="M12" s="233"/>
      <c r="N12" s="233"/>
      <c r="O12" s="233"/>
      <c r="P12" s="233"/>
      <c r="Q12" s="233"/>
      <c r="R12" s="233"/>
      <c r="S12" s="233"/>
      <c r="T12" s="14"/>
    </row>
    <row r="13" spans="2:25" ht="15" customHeight="1" x14ac:dyDescent="0.25">
      <c r="B13" s="24"/>
      <c r="C13" s="233"/>
      <c r="D13" s="233"/>
      <c r="E13" s="233"/>
      <c r="F13" s="233"/>
      <c r="G13" s="233"/>
      <c r="H13" s="233"/>
      <c r="I13" s="233"/>
      <c r="J13" s="233"/>
      <c r="K13" s="233"/>
      <c r="L13" s="233"/>
      <c r="M13" s="233"/>
      <c r="N13" s="233"/>
      <c r="O13" s="233"/>
      <c r="P13" s="233"/>
      <c r="Q13" s="233"/>
      <c r="R13" s="233"/>
      <c r="S13" s="233"/>
      <c r="T13" s="14"/>
    </row>
    <row r="14" spans="2:25" ht="15" customHeight="1" x14ac:dyDescent="0.25">
      <c r="B14" s="24"/>
      <c r="C14" s="80"/>
      <c r="D14" s="10"/>
      <c r="E14" s="10"/>
      <c r="F14" s="10"/>
      <c r="G14" s="10"/>
      <c r="H14" s="10"/>
      <c r="I14" s="10"/>
      <c r="J14" s="10"/>
      <c r="L14" s="10"/>
      <c r="M14" s="11"/>
      <c r="N14" s="10"/>
      <c r="O14" s="10"/>
      <c r="P14" s="10"/>
      <c r="Q14" s="10"/>
      <c r="R14" s="10"/>
      <c r="S14" s="10"/>
      <c r="T14" s="14"/>
    </row>
    <row r="15" spans="2:25" ht="15" customHeight="1" x14ac:dyDescent="0.25">
      <c r="B15" s="24"/>
      <c r="C15" s="82" t="s">
        <v>188</v>
      </c>
      <c r="D15" s="10"/>
      <c r="E15" s="10"/>
      <c r="F15" s="10"/>
      <c r="G15" s="10"/>
      <c r="H15" s="10"/>
      <c r="I15" s="10"/>
      <c r="J15" s="10"/>
      <c r="L15" s="10"/>
      <c r="M15" s="11"/>
      <c r="N15" s="10"/>
      <c r="O15" s="10"/>
      <c r="P15" s="10"/>
      <c r="Q15" s="10"/>
      <c r="R15" s="10"/>
      <c r="S15" s="10"/>
      <c r="T15" s="14"/>
    </row>
    <row r="16" spans="2:25" ht="14.25" customHeight="1" x14ac:dyDescent="0.25">
      <c r="B16" s="24"/>
      <c r="C16" s="80"/>
      <c r="D16" s="10"/>
      <c r="E16" s="10"/>
      <c r="F16" s="10"/>
      <c r="G16" s="10"/>
      <c r="H16" s="10"/>
      <c r="I16" s="10"/>
      <c r="J16" s="10"/>
      <c r="L16" s="10"/>
      <c r="M16" s="11"/>
      <c r="N16" s="10"/>
      <c r="O16" s="10"/>
      <c r="P16" s="10"/>
      <c r="Q16" s="10"/>
      <c r="R16" s="10"/>
      <c r="S16" s="10"/>
      <c r="T16" s="14"/>
    </row>
    <row r="17" spans="2:20" ht="15" customHeight="1" x14ac:dyDescent="0.2">
      <c r="B17" s="24"/>
      <c r="C17" s="10" t="s">
        <v>158</v>
      </c>
      <c r="D17" s="85"/>
      <c r="E17" s="85"/>
      <c r="F17" s="85"/>
      <c r="G17" s="87"/>
      <c r="H17" s="87"/>
      <c r="I17" s="87"/>
      <c r="J17" s="87"/>
      <c r="K17" s="87"/>
      <c r="L17" s="87"/>
      <c r="M17" s="87"/>
      <c r="N17" s="87"/>
      <c r="O17" s="87"/>
      <c r="P17" s="87"/>
      <c r="Q17" s="87"/>
      <c r="R17" s="87"/>
      <c r="S17" s="87"/>
      <c r="T17" s="14"/>
    </row>
    <row r="18" spans="2:20" ht="15" customHeight="1" x14ac:dyDescent="0.2">
      <c r="B18" s="24"/>
      <c r="C18" s="85"/>
      <c r="D18" s="85"/>
      <c r="E18" s="85"/>
      <c r="F18" s="85"/>
      <c r="G18" s="87"/>
      <c r="H18" s="87"/>
      <c r="I18" s="87"/>
      <c r="J18" s="87"/>
      <c r="K18" s="87"/>
      <c r="L18" s="87"/>
      <c r="M18" s="87"/>
      <c r="N18" s="87"/>
      <c r="O18" s="87"/>
      <c r="P18" s="87"/>
      <c r="Q18" s="87"/>
      <c r="R18" s="87"/>
      <c r="S18" s="87"/>
      <c r="T18" s="14"/>
    </row>
    <row r="19" spans="2:20" ht="15" customHeight="1" x14ac:dyDescent="0.2">
      <c r="B19" s="24"/>
      <c r="C19" s="86" t="s">
        <v>143</v>
      </c>
      <c r="D19" s="80" t="s">
        <v>191</v>
      </c>
      <c r="E19" s="85"/>
      <c r="F19" s="85"/>
      <c r="G19" s="10"/>
      <c r="H19" s="10"/>
      <c r="I19" s="10"/>
      <c r="J19" s="10"/>
      <c r="L19" s="10"/>
      <c r="M19" s="11"/>
      <c r="N19" s="10"/>
      <c r="O19" s="10"/>
      <c r="P19" s="10"/>
      <c r="Q19" s="10"/>
      <c r="R19" s="10"/>
      <c r="S19" s="10"/>
      <c r="T19" s="14"/>
    </row>
    <row r="20" spans="2:20" ht="15" customHeight="1" x14ac:dyDescent="0.2">
      <c r="B20" s="24"/>
      <c r="C20" s="86" t="s">
        <v>143</v>
      </c>
      <c r="D20" s="10" t="s">
        <v>192</v>
      </c>
      <c r="E20" s="85"/>
      <c r="F20" s="85"/>
      <c r="G20" s="10"/>
      <c r="H20" s="10"/>
      <c r="I20" s="10"/>
      <c r="J20" s="10"/>
      <c r="L20" s="10"/>
      <c r="M20" s="11"/>
      <c r="N20" s="10"/>
      <c r="O20" s="10"/>
      <c r="P20" s="10"/>
      <c r="Q20" s="10"/>
      <c r="R20" s="10"/>
      <c r="S20" s="10"/>
      <c r="T20" s="14"/>
    </row>
    <row r="21" spans="2:20" ht="15" customHeight="1" x14ac:dyDescent="0.2">
      <c r="B21" s="24"/>
      <c r="C21" s="86" t="s">
        <v>143</v>
      </c>
      <c r="D21" s="10" t="s">
        <v>181</v>
      </c>
      <c r="E21" s="85"/>
      <c r="F21" s="85"/>
      <c r="G21" s="10"/>
      <c r="H21" s="10"/>
      <c r="I21" s="10"/>
      <c r="J21" s="10"/>
      <c r="L21" s="10"/>
      <c r="M21" s="11"/>
      <c r="N21" s="10"/>
      <c r="O21" s="10"/>
      <c r="P21" s="10"/>
      <c r="Q21" s="10"/>
      <c r="R21" s="10"/>
      <c r="S21" s="10"/>
      <c r="T21" s="14"/>
    </row>
    <row r="22" spans="2:20" ht="15" customHeight="1" x14ac:dyDescent="0.2">
      <c r="B22" s="24"/>
      <c r="C22" s="86" t="s">
        <v>143</v>
      </c>
      <c r="D22" s="10" t="s">
        <v>180</v>
      </c>
      <c r="E22" s="85"/>
      <c r="F22" s="85"/>
      <c r="G22" s="10"/>
      <c r="H22" s="10"/>
      <c r="I22" s="10"/>
      <c r="J22" s="10"/>
      <c r="L22" s="10"/>
      <c r="M22" s="11"/>
      <c r="N22" s="10"/>
      <c r="O22" s="10"/>
      <c r="P22" s="10"/>
      <c r="Q22" s="10"/>
      <c r="R22" s="10"/>
      <c r="S22" s="10"/>
      <c r="T22" s="14"/>
    </row>
    <row r="23" spans="2:20" ht="15" customHeight="1" x14ac:dyDescent="0.2">
      <c r="B23" s="24"/>
      <c r="C23" s="86" t="s">
        <v>143</v>
      </c>
      <c r="D23" s="10" t="s">
        <v>182</v>
      </c>
      <c r="E23" s="85"/>
      <c r="F23" s="85"/>
      <c r="G23" s="10"/>
      <c r="H23" s="10"/>
      <c r="I23" s="10"/>
      <c r="J23" s="10"/>
      <c r="L23" s="10"/>
      <c r="M23" s="11"/>
      <c r="N23" s="10"/>
      <c r="O23" s="10"/>
      <c r="P23" s="10"/>
      <c r="Q23" s="10"/>
      <c r="R23" s="10"/>
      <c r="S23" s="10"/>
      <c r="T23" s="14"/>
    </row>
    <row r="24" spans="2:20" ht="15" customHeight="1" x14ac:dyDescent="0.2">
      <c r="B24" s="24"/>
      <c r="C24" s="86" t="s">
        <v>143</v>
      </c>
      <c r="D24" s="6" t="s">
        <v>195</v>
      </c>
      <c r="E24" s="85"/>
      <c r="F24" s="85"/>
      <c r="G24" s="10"/>
      <c r="H24" s="10"/>
      <c r="I24" s="10"/>
      <c r="J24" s="10"/>
      <c r="L24" s="10"/>
      <c r="M24" s="11"/>
      <c r="N24" s="10"/>
      <c r="O24" s="10"/>
      <c r="P24" s="10"/>
      <c r="Q24" s="10"/>
      <c r="R24" s="10"/>
      <c r="S24" s="10"/>
      <c r="T24" s="14"/>
    </row>
    <row r="25" spans="2:20" ht="15" customHeight="1" x14ac:dyDescent="0.2">
      <c r="B25" s="24"/>
      <c r="C25" s="86" t="s">
        <v>143</v>
      </c>
      <c r="D25" s="81" t="s">
        <v>183</v>
      </c>
      <c r="E25" s="88"/>
      <c r="F25" s="88"/>
      <c r="G25" s="6"/>
      <c r="H25" s="10"/>
      <c r="I25" s="10"/>
      <c r="J25" s="10"/>
      <c r="L25" s="10"/>
      <c r="M25" s="11"/>
      <c r="N25" s="10"/>
      <c r="O25" s="10"/>
      <c r="P25" s="10"/>
      <c r="Q25" s="10"/>
      <c r="R25" s="10"/>
      <c r="S25" s="10"/>
      <c r="T25" s="14"/>
    </row>
    <row r="26" spans="2:20" ht="15" customHeight="1" x14ac:dyDescent="0.2">
      <c r="B26" s="24"/>
      <c r="C26" s="86"/>
      <c r="D26" s="10"/>
      <c r="E26" s="85"/>
      <c r="F26" s="85"/>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60" t="s">
        <v>144</v>
      </c>
      <c r="D31" s="60" t="s">
        <v>145</v>
      </c>
      <c r="E31" s="60" t="s">
        <v>146</v>
      </c>
      <c r="F31" s="10"/>
      <c r="G31" s="10"/>
      <c r="H31" s="10"/>
      <c r="I31" s="10"/>
      <c r="J31" s="10"/>
      <c r="L31" s="10"/>
      <c r="M31" s="11"/>
      <c r="N31" s="10"/>
      <c r="O31" s="10"/>
      <c r="P31" s="10"/>
      <c r="Q31" s="10"/>
      <c r="R31" s="10"/>
      <c r="S31" s="10"/>
      <c r="T31" s="14"/>
    </row>
    <row r="32" spans="2:20" ht="15" customHeight="1" x14ac:dyDescent="0.25">
      <c r="B32" s="24"/>
      <c r="C32" s="71" t="s">
        <v>147</v>
      </c>
      <c r="D32" s="72">
        <v>1</v>
      </c>
      <c r="E32" s="102"/>
      <c r="F32" s="10"/>
      <c r="G32" s="10"/>
      <c r="H32" s="10"/>
      <c r="I32" s="10"/>
      <c r="J32" s="10"/>
      <c r="L32" s="10"/>
      <c r="M32" s="11"/>
      <c r="N32" s="10"/>
      <c r="O32" s="10"/>
      <c r="P32" s="10"/>
      <c r="Q32" s="10"/>
      <c r="R32" s="10"/>
      <c r="S32" s="10"/>
      <c r="T32" s="14"/>
    </row>
    <row r="33" spans="2:20" ht="15" customHeight="1" x14ac:dyDescent="0.25">
      <c r="B33" s="24"/>
      <c r="C33" s="73" t="s">
        <v>148</v>
      </c>
      <c r="D33" s="74">
        <v>2</v>
      </c>
      <c r="E33" s="103"/>
      <c r="F33" s="10"/>
      <c r="G33" s="10"/>
      <c r="H33" s="10"/>
      <c r="I33" s="10"/>
      <c r="J33" s="10"/>
      <c r="L33" s="10"/>
      <c r="M33" s="11"/>
      <c r="N33" s="10"/>
      <c r="O33" s="10"/>
      <c r="P33" s="10"/>
      <c r="Q33" s="10"/>
      <c r="R33" s="10"/>
      <c r="S33" s="10"/>
      <c r="T33" s="14"/>
    </row>
    <row r="34" spans="2:20" ht="15" customHeight="1" x14ac:dyDescent="0.25">
      <c r="B34" s="24"/>
      <c r="C34" s="73" t="s">
        <v>149</v>
      </c>
      <c r="D34" s="74">
        <v>3</v>
      </c>
      <c r="E34" s="75"/>
      <c r="F34" s="10"/>
      <c r="G34" s="10"/>
      <c r="H34" s="10"/>
      <c r="I34" s="10"/>
      <c r="J34" s="10"/>
      <c r="L34" s="10"/>
      <c r="M34" s="11"/>
      <c r="N34" s="10"/>
      <c r="O34" s="10"/>
      <c r="P34" s="10"/>
      <c r="Q34" s="10"/>
      <c r="R34" s="10"/>
      <c r="S34" s="10"/>
      <c r="T34" s="14"/>
    </row>
    <row r="35" spans="2:20" ht="15" customHeight="1" x14ac:dyDescent="0.25">
      <c r="B35" s="24"/>
      <c r="C35" s="73" t="s">
        <v>150</v>
      </c>
      <c r="D35" s="74">
        <v>4</v>
      </c>
      <c r="E35" s="76"/>
      <c r="F35" s="10"/>
      <c r="G35" s="10"/>
      <c r="H35" s="10"/>
      <c r="I35" s="10"/>
      <c r="J35" s="10"/>
      <c r="L35" s="10"/>
      <c r="M35" s="11"/>
      <c r="N35" s="10"/>
      <c r="O35" s="10"/>
      <c r="P35" s="10"/>
      <c r="Q35" s="10"/>
      <c r="R35" s="10"/>
      <c r="S35" s="10"/>
      <c r="T35" s="14"/>
    </row>
    <row r="36" spans="2:20" ht="15" customHeight="1" x14ac:dyDescent="0.25">
      <c r="B36" s="24"/>
      <c r="C36" s="77" t="s">
        <v>151</v>
      </c>
      <c r="D36" s="78">
        <v>5</v>
      </c>
      <c r="E36" s="79"/>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2" t="s">
        <v>189</v>
      </c>
      <c r="D38" s="233"/>
      <c r="E38" s="233"/>
      <c r="F38" s="233"/>
      <c r="G38" s="233"/>
      <c r="H38" s="233"/>
      <c r="I38" s="233"/>
      <c r="J38" s="233"/>
      <c r="K38" s="233"/>
      <c r="L38" s="233"/>
      <c r="M38" s="233"/>
      <c r="N38" s="233"/>
      <c r="O38" s="233"/>
      <c r="P38" s="233"/>
      <c r="Q38" s="233"/>
      <c r="R38" s="233"/>
      <c r="S38" s="233"/>
      <c r="T38" s="14"/>
    </row>
    <row r="39" spans="2:20" ht="15" customHeight="1" x14ac:dyDescent="0.25">
      <c r="B39" s="24"/>
      <c r="C39" s="233"/>
      <c r="D39" s="233"/>
      <c r="E39" s="233"/>
      <c r="F39" s="233"/>
      <c r="G39" s="233"/>
      <c r="H39" s="233"/>
      <c r="I39" s="233"/>
      <c r="J39" s="233"/>
      <c r="K39" s="233"/>
      <c r="L39" s="233"/>
      <c r="M39" s="233"/>
      <c r="N39" s="233"/>
      <c r="O39" s="233"/>
      <c r="P39" s="233"/>
      <c r="Q39" s="233"/>
      <c r="R39" s="233"/>
      <c r="S39" s="233"/>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12"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4" t="s">
        <v>159</v>
      </c>
      <c r="D43" s="235"/>
      <c r="E43" s="235"/>
      <c r="F43" s="235"/>
      <c r="G43" s="235"/>
      <c r="H43" s="235"/>
      <c r="I43" s="235"/>
      <c r="J43" s="235"/>
      <c r="K43" s="235"/>
      <c r="L43" s="235"/>
      <c r="M43" s="235"/>
      <c r="N43" s="235"/>
      <c r="O43" s="235"/>
      <c r="P43" s="235"/>
      <c r="Q43" s="235"/>
      <c r="R43" s="235"/>
      <c r="S43" s="235"/>
      <c r="T43" s="14"/>
    </row>
    <row r="44" spans="2:20" ht="15" customHeight="1" x14ac:dyDescent="0.25">
      <c r="B44" s="24"/>
      <c r="C44" s="235"/>
      <c r="D44" s="235"/>
      <c r="E44" s="235"/>
      <c r="F44" s="235"/>
      <c r="G44" s="235"/>
      <c r="H44" s="235"/>
      <c r="I44" s="235"/>
      <c r="J44" s="235"/>
      <c r="K44" s="235"/>
      <c r="L44" s="235"/>
      <c r="M44" s="235"/>
      <c r="N44" s="235"/>
      <c r="O44" s="235"/>
      <c r="P44" s="235"/>
      <c r="Q44" s="235"/>
      <c r="R44" s="235"/>
      <c r="S44" s="235"/>
      <c r="T44" s="14"/>
    </row>
    <row r="45" spans="2:20" ht="15" customHeight="1" x14ac:dyDescent="0.25">
      <c r="B45" s="24"/>
      <c r="C45" s="235"/>
      <c r="D45" s="235"/>
      <c r="E45" s="235"/>
      <c r="F45" s="235"/>
      <c r="G45" s="235"/>
      <c r="H45" s="235"/>
      <c r="I45" s="235"/>
      <c r="J45" s="235"/>
      <c r="K45" s="235"/>
      <c r="L45" s="235"/>
      <c r="M45" s="235"/>
      <c r="N45" s="235"/>
      <c r="O45" s="235"/>
      <c r="P45" s="235"/>
      <c r="Q45" s="235"/>
      <c r="R45" s="235"/>
      <c r="S45" s="235"/>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2" t="s">
        <v>152</v>
      </c>
      <c r="D47" s="233"/>
      <c r="E47" s="233"/>
      <c r="F47" s="233"/>
      <c r="G47" s="233"/>
      <c r="H47" s="233"/>
      <c r="I47" s="233"/>
      <c r="J47" s="233"/>
      <c r="K47" s="233"/>
      <c r="L47" s="233"/>
      <c r="M47" s="233"/>
      <c r="N47" s="233"/>
      <c r="O47" s="233"/>
      <c r="P47" s="233"/>
      <c r="Q47" s="233"/>
      <c r="R47" s="233"/>
      <c r="S47" s="233"/>
      <c r="T47" s="14"/>
    </row>
    <row r="48" spans="2:20" ht="15" customHeight="1" x14ac:dyDescent="0.25">
      <c r="B48" s="24"/>
      <c r="C48" s="233"/>
      <c r="D48" s="233"/>
      <c r="E48" s="233"/>
      <c r="F48" s="233"/>
      <c r="G48" s="233"/>
      <c r="H48" s="233"/>
      <c r="I48" s="233"/>
      <c r="J48" s="233"/>
      <c r="K48" s="233"/>
      <c r="L48" s="233"/>
      <c r="M48" s="233"/>
      <c r="N48" s="233"/>
      <c r="O48" s="233"/>
      <c r="P48" s="233"/>
      <c r="Q48" s="233"/>
      <c r="R48" s="233"/>
      <c r="S48" s="233"/>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80"/>
      <c r="D52" s="10"/>
      <c r="E52" s="10"/>
      <c r="F52" s="10"/>
      <c r="G52" s="10"/>
      <c r="H52" s="10"/>
      <c r="I52" s="10"/>
      <c r="J52" s="10"/>
      <c r="L52" s="10"/>
      <c r="M52" s="11"/>
      <c r="N52" s="10"/>
      <c r="O52" s="10"/>
      <c r="P52" s="10"/>
      <c r="Q52" s="10"/>
      <c r="R52" s="10"/>
      <c r="S52" s="10"/>
      <c r="T52" s="14"/>
    </row>
    <row r="53" spans="2:20" ht="15" customHeight="1" x14ac:dyDescent="0.25">
      <c r="B53" s="24"/>
      <c r="C53" s="82" t="s">
        <v>161</v>
      </c>
      <c r="D53" s="10"/>
      <c r="E53" s="10"/>
      <c r="F53" s="10"/>
      <c r="G53" s="10"/>
      <c r="H53" s="10"/>
      <c r="I53" s="10"/>
      <c r="J53" s="10"/>
      <c r="L53" s="10"/>
      <c r="M53" s="11"/>
      <c r="N53" s="10"/>
      <c r="O53" s="10"/>
      <c r="P53" s="10"/>
      <c r="Q53" s="10"/>
      <c r="R53" s="10"/>
      <c r="S53" s="10"/>
      <c r="T53" s="14"/>
    </row>
    <row r="54" spans="2:20" ht="15" customHeight="1" x14ac:dyDescent="0.25">
      <c r="B54" s="24"/>
      <c r="C54" s="80"/>
      <c r="D54" s="10"/>
      <c r="E54" s="10"/>
      <c r="F54" s="10"/>
      <c r="G54" s="10"/>
      <c r="H54" s="10"/>
      <c r="I54" s="10"/>
      <c r="J54" s="10"/>
      <c r="L54" s="10"/>
      <c r="M54" s="11"/>
      <c r="N54" s="10"/>
      <c r="O54" s="10"/>
      <c r="P54" s="10"/>
      <c r="Q54" s="10"/>
      <c r="R54" s="10"/>
      <c r="S54" s="10"/>
      <c r="T54" s="14"/>
    </row>
    <row r="55" spans="2:20" ht="15" customHeight="1" x14ac:dyDescent="0.25">
      <c r="B55" s="24"/>
      <c r="C55" s="232" t="s">
        <v>194</v>
      </c>
      <c r="D55" s="233"/>
      <c r="E55" s="233"/>
      <c r="F55" s="233"/>
      <c r="G55" s="233"/>
      <c r="H55" s="233"/>
      <c r="I55" s="233"/>
      <c r="J55" s="233"/>
      <c r="K55" s="233"/>
      <c r="L55" s="233"/>
      <c r="M55" s="233"/>
      <c r="N55" s="233"/>
      <c r="O55" s="233"/>
      <c r="P55" s="233"/>
      <c r="Q55" s="233"/>
      <c r="R55" s="233"/>
      <c r="S55" s="233"/>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2" t="s">
        <v>196</v>
      </c>
      <c r="D57" s="233"/>
      <c r="E57" s="233"/>
      <c r="F57" s="233"/>
      <c r="G57" s="233"/>
      <c r="H57" s="233"/>
      <c r="I57" s="233"/>
      <c r="J57" s="233"/>
      <c r="K57" s="233"/>
      <c r="L57" s="233"/>
      <c r="M57" s="233"/>
      <c r="N57" s="233"/>
      <c r="O57" s="233"/>
      <c r="P57" s="233"/>
      <c r="Q57" s="233"/>
      <c r="R57" s="233"/>
      <c r="S57" s="233"/>
      <c r="T57" s="14"/>
    </row>
    <row r="58" spans="2:20" ht="15" customHeight="1" x14ac:dyDescent="0.25">
      <c r="B58" s="24"/>
      <c r="C58" s="233"/>
      <c r="D58" s="233"/>
      <c r="E58" s="233"/>
      <c r="F58" s="233"/>
      <c r="G58" s="233"/>
      <c r="H58" s="233"/>
      <c r="I58" s="233"/>
      <c r="J58" s="233"/>
      <c r="K58" s="233"/>
      <c r="L58" s="233"/>
      <c r="M58" s="233"/>
      <c r="N58" s="233"/>
      <c r="O58" s="233"/>
      <c r="P58" s="233"/>
      <c r="Q58" s="233"/>
      <c r="R58" s="233"/>
      <c r="S58" s="233"/>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2" t="s">
        <v>198</v>
      </c>
      <c r="D62" s="233"/>
      <c r="E62" s="233"/>
      <c r="F62" s="233"/>
      <c r="G62" s="233"/>
      <c r="H62" s="233"/>
      <c r="I62" s="233"/>
      <c r="J62" s="233"/>
      <c r="K62" s="233"/>
      <c r="L62" s="233"/>
      <c r="M62" s="233"/>
      <c r="N62" s="233"/>
      <c r="O62" s="233"/>
      <c r="P62" s="233"/>
      <c r="Q62" s="233"/>
      <c r="R62" s="233"/>
      <c r="S62" s="233"/>
      <c r="T62" s="14"/>
    </row>
    <row r="63" spans="2:20" ht="15" customHeight="1" x14ac:dyDescent="0.25">
      <c r="B63" s="24"/>
      <c r="C63" s="233"/>
      <c r="D63" s="233"/>
      <c r="E63" s="233"/>
      <c r="F63" s="233"/>
      <c r="G63" s="233"/>
      <c r="H63" s="233"/>
      <c r="I63" s="233"/>
      <c r="J63" s="233"/>
      <c r="K63" s="233"/>
      <c r="L63" s="233"/>
      <c r="M63" s="233"/>
      <c r="N63" s="233"/>
      <c r="O63" s="233"/>
      <c r="P63" s="233"/>
      <c r="Q63" s="233"/>
      <c r="R63" s="233"/>
      <c r="S63" s="233"/>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2" t="s">
        <v>190</v>
      </c>
      <c r="D65" s="233"/>
      <c r="E65" s="233"/>
      <c r="F65" s="233"/>
      <c r="G65" s="233"/>
      <c r="H65" s="233"/>
      <c r="I65" s="233"/>
      <c r="J65" s="233"/>
      <c r="K65" s="233"/>
      <c r="L65" s="233"/>
      <c r="M65" s="233"/>
      <c r="N65" s="233"/>
      <c r="O65" s="233"/>
      <c r="P65" s="233"/>
      <c r="Q65" s="233"/>
      <c r="R65" s="233"/>
      <c r="S65" s="233"/>
      <c r="T65" s="14"/>
    </row>
    <row r="66" spans="2:20" ht="15" customHeight="1" x14ac:dyDescent="0.25">
      <c r="B66" s="24"/>
      <c r="C66" s="233"/>
      <c r="D66" s="233"/>
      <c r="E66" s="233"/>
      <c r="F66" s="233"/>
      <c r="G66" s="233"/>
      <c r="H66" s="233"/>
      <c r="I66" s="233"/>
      <c r="J66" s="233"/>
      <c r="K66" s="233"/>
      <c r="L66" s="233"/>
      <c r="M66" s="233"/>
      <c r="N66" s="233"/>
      <c r="O66" s="233"/>
      <c r="P66" s="233"/>
      <c r="Q66" s="233"/>
      <c r="R66" s="233"/>
      <c r="S66" s="233"/>
      <c r="T66" s="14"/>
    </row>
    <row r="67" spans="2:20" ht="15" customHeight="1" x14ac:dyDescent="0.25">
      <c r="B67" s="24"/>
      <c r="C67" s="101"/>
      <c r="D67" s="101"/>
      <c r="E67" s="101"/>
      <c r="F67" s="101"/>
      <c r="G67" s="101"/>
      <c r="H67" s="101"/>
      <c r="I67" s="101"/>
      <c r="J67" s="101"/>
      <c r="K67" s="101"/>
      <c r="L67" s="101"/>
      <c r="M67" s="101"/>
      <c r="N67" s="101"/>
      <c r="O67" s="101"/>
      <c r="P67" s="101"/>
      <c r="Q67" s="101"/>
      <c r="R67" s="101"/>
      <c r="S67" s="101"/>
      <c r="T67" s="14"/>
    </row>
    <row r="68" spans="2:20" ht="15" customHeight="1" x14ac:dyDescent="0.25">
      <c r="B68" s="24"/>
      <c r="C68" s="80"/>
      <c r="D68" s="10"/>
      <c r="E68" s="10"/>
      <c r="F68" s="10"/>
      <c r="G68" s="10"/>
      <c r="H68" s="10"/>
      <c r="I68" s="10"/>
      <c r="J68" s="10"/>
      <c r="L68" s="10"/>
      <c r="M68" s="11"/>
      <c r="N68" s="10"/>
      <c r="O68" s="10"/>
      <c r="P68" s="10"/>
      <c r="Q68" s="10"/>
      <c r="R68" s="10"/>
      <c r="S68" s="10"/>
      <c r="T68" s="14"/>
    </row>
    <row r="69" spans="2:20" ht="15" customHeight="1" x14ac:dyDescent="0.25">
      <c r="B69" s="24"/>
      <c r="C69" s="82" t="s">
        <v>199</v>
      </c>
      <c r="D69" s="10"/>
      <c r="E69" s="10"/>
      <c r="F69" s="10"/>
      <c r="G69" s="10"/>
      <c r="H69" s="10"/>
      <c r="I69" s="10"/>
      <c r="J69" s="10"/>
      <c r="L69" s="10"/>
      <c r="M69" s="11"/>
      <c r="N69" s="10"/>
      <c r="O69" s="10"/>
      <c r="P69" s="10"/>
      <c r="Q69" s="10"/>
      <c r="R69" s="10"/>
      <c r="S69" s="10"/>
      <c r="T69" s="14"/>
    </row>
    <row r="70" spans="2:20" ht="15.75" customHeight="1" x14ac:dyDescent="0.25">
      <c r="B70" s="24"/>
      <c r="C70" s="80"/>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6" t="s">
        <v>143</v>
      </c>
      <c r="D77" s="10" t="s">
        <v>170</v>
      </c>
      <c r="E77" s="10"/>
      <c r="F77" s="10"/>
      <c r="G77" s="10"/>
      <c r="H77" s="10"/>
      <c r="I77" s="10"/>
      <c r="J77" s="10"/>
      <c r="L77" s="10"/>
      <c r="M77" s="11"/>
      <c r="N77" s="10"/>
      <c r="O77" s="10"/>
      <c r="P77" s="10"/>
      <c r="Q77" s="10"/>
      <c r="R77" s="10"/>
      <c r="S77" s="10"/>
      <c r="T77" s="14"/>
    </row>
    <row r="78" spans="2:20" ht="15" customHeight="1" x14ac:dyDescent="0.2">
      <c r="B78" s="24"/>
      <c r="C78" s="86" t="s">
        <v>143</v>
      </c>
      <c r="D78" s="10" t="s">
        <v>171</v>
      </c>
      <c r="E78" s="10"/>
      <c r="F78" s="10"/>
      <c r="G78" s="10"/>
      <c r="H78" s="10"/>
      <c r="I78" s="10"/>
      <c r="J78" s="10"/>
      <c r="L78" s="10"/>
      <c r="M78" s="11"/>
      <c r="N78" s="10"/>
      <c r="O78" s="10"/>
      <c r="P78" s="10"/>
      <c r="Q78" s="10"/>
      <c r="R78" s="10"/>
      <c r="S78" s="10"/>
      <c r="T78" s="14"/>
    </row>
    <row r="79" spans="2:20" ht="15" customHeight="1" x14ac:dyDescent="0.2">
      <c r="B79" s="24"/>
      <c r="C79" s="86" t="s">
        <v>143</v>
      </c>
      <c r="D79" s="10" t="s">
        <v>200</v>
      </c>
      <c r="E79" s="10"/>
      <c r="F79" s="10"/>
      <c r="G79" s="10"/>
      <c r="H79" s="10"/>
      <c r="I79" s="10"/>
      <c r="J79" s="10"/>
      <c r="L79" s="10"/>
      <c r="M79" s="11"/>
      <c r="N79" s="10"/>
      <c r="O79" s="10"/>
      <c r="P79" s="10"/>
      <c r="Q79" s="10"/>
      <c r="R79" s="10"/>
      <c r="S79" s="10"/>
      <c r="T79" s="14"/>
    </row>
    <row r="80" spans="2:20" ht="15" customHeight="1" x14ac:dyDescent="0.2">
      <c r="B80" s="24"/>
      <c r="C80" s="86" t="s">
        <v>143</v>
      </c>
      <c r="D80" s="10" t="s">
        <v>201</v>
      </c>
      <c r="E80" s="10"/>
      <c r="F80" s="10"/>
      <c r="G80" s="10"/>
      <c r="H80" s="10"/>
      <c r="I80" s="10"/>
      <c r="J80" s="10"/>
      <c r="L80" s="10"/>
      <c r="M80" s="11"/>
      <c r="N80" s="10"/>
      <c r="O80" s="10"/>
      <c r="P80" s="10"/>
      <c r="Q80" s="10"/>
      <c r="R80" s="10"/>
      <c r="S80" s="10"/>
      <c r="T80" s="14"/>
    </row>
    <row r="81" spans="2:20" ht="15" customHeight="1" x14ac:dyDescent="0.25">
      <c r="B81" s="24"/>
      <c r="C81" s="80"/>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6" t="s">
        <v>143</v>
      </c>
      <c r="D84" s="10" t="s">
        <v>211</v>
      </c>
      <c r="E84" s="10"/>
      <c r="F84" s="10"/>
      <c r="G84" s="10"/>
      <c r="H84" s="10"/>
      <c r="I84" s="10"/>
      <c r="J84" s="10"/>
      <c r="L84" s="10"/>
      <c r="M84" s="11"/>
      <c r="N84" s="10"/>
      <c r="O84" s="10"/>
      <c r="P84" s="10"/>
      <c r="Q84" s="10"/>
      <c r="R84" s="10"/>
      <c r="S84" s="10"/>
      <c r="T84" s="14"/>
    </row>
    <row r="85" spans="2:20" ht="15" customHeight="1" x14ac:dyDescent="0.2">
      <c r="B85" s="24"/>
      <c r="C85" s="86" t="s">
        <v>143</v>
      </c>
      <c r="D85" s="10" t="s">
        <v>212</v>
      </c>
      <c r="E85" s="10"/>
      <c r="F85" s="10"/>
      <c r="G85" s="10"/>
      <c r="H85" s="10"/>
      <c r="I85" s="10"/>
      <c r="J85" s="10"/>
      <c r="L85" s="10"/>
      <c r="M85" s="11"/>
      <c r="N85" s="10"/>
      <c r="O85" s="10"/>
      <c r="P85" s="10"/>
      <c r="Q85" s="10"/>
      <c r="R85" s="10"/>
      <c r="S85" s="10"/>
      <c r="T85" s="14"/>
    </row>
    <row r="86" spans="2:20" ht="15" customHeight="1" x14ac:dyDescent="0.2">
      <c r="B86" s="24"/>
      <c r="C86" s="86"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2" t="s">
        <v>174</v>
      </c>
      <c r="D88" s="236"/>
      <c r="E88" s="236"/>
      <c r="F88" s="236"/>
      <c r="G88" s="236"/>
      <c r="H88" s="236"/>
      <c r="I88" s="236"/>
      <c r="J88" s="236"/>
      <c r="K88" s="236"/>
      <c r="L88" s="236"/>
      <c r="M88" s="236"/>
      <c r="N88" s="236"/>
      <c r="O88" s="236"/>
      <c r="P88" s="236"/>
      <c r="Q88" s="236"/>
      <c r="R88" s="236"/>
      <c r="S88" s="236"/>
      <c r="T88" s="14"/>
    </row>
    <row r="89" spans="2:20" ht="15" customHeight="1" x14ac:dyDescent="0.25">
      <c r="B89" s="24"/>
      <c r="C89" s="236"/>
      <c r="D89" s="236"/>
      <c r="E89" s="236"/>
      <c r="F89" s="236"/>
      <c r="G89" s="236"/>
      <c r="H89" s="236"/>
      <c r="I89" s="236"/>
      <c r="J89" s="236"/>
      <c r="K89" s="236"/>
      <c r="L89" s="236"/>
      <c r="M89" s="236"/>
      <c r="N89" s="236"/>
      <c r="O89" s="236"/>
      <c r="P89" s="236"/>
      <c r="Q89" s="236"/>
      <c r="R89" s="236"/>
      <c r="S89" s="236"/>
      <c r="T89" s="14"/>
    </row>
    <row r="90" spans="2:20" ht="15" customHeight="1" x14ac:dyDescent="0.2">
      <c r="B90" s="24"/>
      <c r="C90" s="86"/>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7" t="s">
        <v>163</v>
      </c>
      <c r="L99" s="227"/>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A36" zoomScale="90" zoomScaleNormal="90" workbookViewId="0">
      <selection activeCell="H40" sqref="H40"/>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28" t="s">
        <v>168</v>
      </c>
      <c r="D3" s="229"/>
      <c r="E3" s="229"/>
      <c r="F3" s="229"/>
      <c r="G3" s="229"/>
      <c r="H3" s="229"/>
      <c r="I3" s="229"/>
      <c r="J3" s="25"/>
      <c r="K3" s="8"/>
      <c r="L3" s="8"/>
      <c r="M3" s="8"/>
      <c r="N3" s="8"/>
    </row>
    <row r="4" spans="2:14" ht="6" customHeight="1" thickBot="1" x14ac:dyDescent="0.3">
      <c r="B4" s="24"/>
      <c r="C4" s="19"/>
      <c r="D4" s="10"/>
      <c r="E4" s="10"/>
      <c r="F4" s="10"/>
      <c r="G4" s="10"/>
      <c r="H4" s="10"/>
      <c r="I4" s="10"/>
      <c r="J4" s="14"/>
    </row>
    <row r="5" spans="2:14" ht="27.75" customHeight="1" x14ac:dyDescent="0.25">
      <c r="B5" s="24"/>
      <c r="C5" s="275" t="s">
        <v>234</v>
      </c>
      <c r="D5" s="276"/>
      <c r="E5" s="276"/>
      <c r="F5" s="276"/>
      <c r="G5" s="279" t="s">
        <v>154</v>
      </c>
      <c r="H5" s="280"/>
      <c r="I5" s="281"/>
      <c r="J5" s="14"/>
    </row>
    <row r="6" spans="2:14" ht="28.5" customHeight="1" thickBot="1" x14ac:dyDescent="0.3">
      <c r="B6" s="24"/>
      <c r="C6" s="277"/>
      <c r="D6" s="278"/>
      <c r="E6" s="278"/>
      <c r="F6" s="278"/>
      <c r="G6" s="282">
        <f>IF(SUM(H10:H40)=0,"",AVERAGE(H10:H40))</f>
        <v>32.645161290322584</v>
      </c>
      <c r="H6" s="283"/>
      <c r="I6" s="284"/>
      <c r="J6" s="14"/>
    </row>
    <row r="7" spans="2:14" ht="9.75" customHeight="1" thickBot="1" x14ac:dyDescent="0.3">
      <c r="B7" s="24"/>
      <c r="C7" s="19"/>
      <c r="D7" s="10"/>
      <c r="E7" s="10"/>
      <c r="F7" s="10"/>
      <c r="G7" s="10"/>
      <c r="H7" s="10"/>
      <c r="I7" s="10"/>
      <c r="J7" s="14"/>
    </row>
    <row r="8" spans="2:14" ht="26.1" customHeight="1" x14ac:dyDescent="0.25">
      <c r="B8" s="24"/>
      <c r="C8" s="285" t="s">
        <v>204</v>
      </c>
      <c r="D8" s="246" t="s">
        <v>153</v>
      </c>
      <c r="E8" s="248" t="s">
        <v>156</v>
      </c>
      <c r="F8" s="246" t="s">
        <v>153</v>
      </c>
      <c r="G8" s="246" t="s">
        <v>134</v>
      </c>
      <c r="H8" s="246" t="s">
        <v>139</v>
      </c>
      <c r="I8" s="273" t="s">
        <v>140</v>
      </c>
      <c r="J8" s="14"/>
      <c r="K8" s="9"/>
    </row>
    <row r="9" spans="2:14" ht="42.95" customHeight="1" thickBot="1" x14ac:dyDescent="0.3">
      <c r="B9" s="24"/>
      <c r="C9" s="286"/>
      <c r="D9" s="247"/>
      <c r="E9" s="249"/>
      <c r="F9" s="247"/>
      <c r="G9" s="247"/>
      <c r="H9" s="247"/>
      <c r="I9" s="274"/>
      <c r="J9" s="14"/>
      <c r="K9" s="9"/>
    </row>
    <row r="10" spans="2:14" ht="71.25" customHeight="1" x14ac:dyDescent="0.25">
      <c r="B10" s="24"/>
      <c r="C10" s="263" t="s">
        <v>115</v>
      </c>
      <c r="D10" s="266">
        <f>IF(SUM(H10:H29)=0,"",AVERAGE(H10:H29))</f>
        <v>23.1</v>
      </c>
      <c r="E10" s="269" t="s">
        <v>116</v>
      </c>
      <c r="F10" s="271">
        <f>IF(SUM(H10:H14)=0,"",AVERAGE(H10:H14))</f>
        <v>28.2</v>
      </c>
      <c r="G10" s="104" t="s">
        <v>122</v>
      </c>
      <c r="H10" s="96">
        <v>60</v>
      </c>
      <c r="I10" s="57"/>
      <c r="J10" s="14"/>
      <c r="K10" s="9"/>
      <c r="L10" s="83" t="s">
        <v>163</v>
      </c>
    </row>
    <row r="11" spans="2:14" ht="83.25" customHeight="1" x14ac:dyDescent="0.25">
      <c r="B11" s="24"/>
      <c r="C11" s="264"/>
      <c r="D11" s="267"/>
      <c r="E11" s="270"/>
      <c r="F11" s="272"/>
      <c r="G11" s="105" t="s">
        <v>123</v>
      </c>
      <c r="H11" s="97">
        <v>10</v>
      </c>
      <c r="I11" s="40"/>
      <c r="J11" s="14"/>
      <c r="K11" s="9"/>
    </row>
    <row r="12" spans="2:14" ht="84.75" customHeight="1" x14ac:dyDescent="0.25">
      <c r="B12" s="24"/>
      <c r="C12" s="264"/>
      <c r="D12" s="267"/>
      <c r="E12" s="270"/>
      <c r="F12" s="272"/>
      <c r="G12" s="105" t="s">
        <v>214</v>
      </c>
      <c r="H12" s="97">
        <v>50</v>
      </c>
      <c r="I12" s="40" t="s">
        <v>279</v>
      </c>
      <c r="J12" s="14"/>
      <c r="K12" s="9"/>
      <c r="L12" s="83" t="s">
        <v>164</v>
      </c>
    </row>
    <row r="13" spans="2:14" ht="54.95" customHeight="1" x14ac:dyDescent="0.25">
      <c r="B13" s="24"/>
      <c r="C13" s="264"/>
      <c r="D13" s="267"/>
      <c r="E13" s="270"/>
      <c r="F13" s="272"/>
      <c r="G13" s="105" t="s">
        <v>215</v>
      </c>
      <c r="H13" s="97">
        <v>20</v>
      </c>
      <c r="I13" s="40" t="s">
        <v>279</v>
      </c>
      <c r="J13" s="14"/>
      <c r="K13" s="9"/>
    </row>
    <row r="14" spans="2:14" ht="45" customHeight="1" x14ac:dyDescent="0.25">
      <c r="B14" s="24"/>
      <c r="C14" s="264"/>
      <c r="D14" s="267"/>
      <c r="E14" s="270"/>
      <c r="F14" s="272"/>
      <c r="G14" s="105" t="s">
        <v>216</v>
      </c>
      <c r="H14" s="97">
        <v>1</v>
      </c>
      <c r="I14" s="40"/>
      <c r="J14" s="14"/>
      <c r="K14" s="9"/>
    </row>
    <row r="15" spans="2:14" ht="54.95" customHeight="1" x14ac:dyDescent="0.25">
      <c r="B15" s="24"/>
      <c r="C15" s="264"/>
      <c r="D15" s="267"/>
      <c r="E15" s="270" t="s">
        <v>117</v>
      </c>
      <c r="F15" s="272">
        <f>IF(SUM(H15:H19)=0,"",AVERAGE(H15:H19))</f>
        <v>20.2</v>
      </c>
      <c r="G15" s="106" t="s">
        <v>217</v>
      </c>
      <c r="H15" s="98">
        <v>1</v>
      </c>
      <c r="I15" s="58"/>
      <c r="J15" s="14"/>
    </row>
    <row r="16" spans="2:14" ht="72" customHeight="1" x14ac:dyDescent="0.25">
      <c r="B16" s="24"/>
      <c r="C16" s="264"/>
      <c r="D16" s="267"/>
      <c r="E16" s="270"/>
      <c r="F16" s="272"/>
      <c r="G16" s="105" t="s">
        <v>218</v>
      </c>
      <c r="H16" s="97">
        <v>30</v>
      </c>
      <c r="I16" s="40"/>
      <c r="J16" s="14"/>
    </row>
    <row r="17" spans="2:12" ht="68.25" customHeight="1" x14ac:dyDescent="0.25">
      <c r="B17" s="24"/>
      <c r="C17" s="264"/>
      <c r="D17" s="267"/>
      <c r="E17" s="270"/>
      <c r="F17" s="272"/>
      <c r="G17" s="105" t="s">
        <v>219</v>
      </c>
      <c r="H17" s="97">
        <v>20</v>
      </c>
      <c r="I17" s="40"/>
      <c r="J17" s="14"/>
    </row>
    <row r="18" spans="2:12" ht="54.95" customHeight="1" x14ac:dyDescent="0.25">
      <c r="B18" s="24"/>
      <c r="C18" s="264"/>
      <c r="D18" s="267"/>
      <c r="E18" s="270"/>
      <c r="F18" s="272"/>
      <c r="G18" s="105" t="s">
        <v>220</v>
      </c>
      <c r="H18" s="97">
        <v>20</v>
      </c>
      <c r="I18" s="40"/>
      <c r="J18" s="14"/>
    </row>
    <row r="19" spans="2:12" ht="63" customHeight="1" x14ac:dyDescent="0.25">
      <c r="B19" s="24"/>
      <c r="C19" s="264"/>
      <c r="D19" s="267"/>
      <c r="E19" s="270"/>
      <c r="F19" s="272"/>
      <c r="G19" s="105" t="s">
        <v>221</v>
      </c>
      <c r="H19" s="97">
        <v>30</v>
      </c>
      <c r="I19" s="212" t="s">
        <v>280</v>
      </c>
      <c r="J19" s="14"/>
    </row>
    <row r="20" spans="2:12" ht="69" customHeight="1" x14ac:dyDescent="0.25">
      <c r="B20" s="24"/>
      <c r="C20" s="264"/>
      <c r="D20" s="267"/>
      <c r="E20" s="250" t="s">
        <v>118</v>
      </c>
      <c r="F20" s="253">
        <f>IF(SUM(H20:H26)=0,"",AVERAGE(H20:H26))</f>
        <v>25.714285714285715</v>
      </c>
      <c r="G20" s="116" t="s">
        <v>124</v>
      </c>
      <c r="H20" s="117">
        <v>20</v>
      </c>
      <c r="I20" s="118"/>
      <c r="J20" s="14"/>
    </row>
    <row r="21" spans="2:12" ht="45" customHeight="1" x14ac:dyDescent="0.25">
      <c r="B21" s="24"/>
      <c r="C21" s="264"/>
      <c r="D21" s="267"/>
      <c r="E21" s="251"/>
      <c r="F21" s="254"/>
      <c r="G21" s="114" t="s">
        <v>125</v>
      </c>
      <c r="H21" s="119">
        <v>20</v>
      </c>
      <c r="I21" s="120"/>
      <c r="J21" s="14"/>
    </row>
    <row r="22" spans="2:12" ht="54.95" customHeight="1" x14ac:dyDescent="0.25">
      <c r="B22" s="24"/>
      <c r="C22" s="264"/>
      <c r="D22" s="267"/>
      <c r="E22" s="251"/>
      <c r="F22" s="254"/>
      <c r="G22" s="114" t="s">
        <v>222</v>
      </c>
      <c r="H22" s="119">
        <v>20</v>
      </c>
      <c r="I22" s="120"/>
      <c r="J22" s="14"/>
    </row>
    <row r="23" spans="2:12" ht="54.95" customHeight="1" x14ac:dyDescent="0.25">
      <c r="B23" s="24"/>
      <c r="C23" s="264"/>
      <c r="D23" s="267"/>
      <c r="E23" s="251"/>
      <c r="F23" s="254"/>
      <c r="G23" s="114" t="s">
        <v>126</v>
      </c>
      <c r="H23" s="119">
        <v>10</v>
      </c>
      <c r="I23" s="120"/>
      <c r="J23" s="14"/>
    </row>
    <row r="24" spans="2:12" ht="46.5" customHeight="1" x14ac:dyDescent="0.25">
      <c r="B24" s="24"/>
      <c r="C24" s="264"/>
      <c r="D24" s="267"/>
      <c r="E24" s="251"/>
      <c r="F24" s="254"/>
      <c r="G24" s="114" t="s">
        <v>127</v>
      </c>
      <c r="H24" s="119">
        <v>10</v>
      </c>
      <c r="I24" s="120"/>
      <c r="J24" s="14"/>
    </row>
    <row r="25" spans="2:12" ht="90" customHeight="1" x14ac:dyDescent="0.25">
      <c r="B25" s="24"/>
      <c r="C25" s="264"/>
      <c r="D25" s="267"/>
      <c r="E25" s="251"/>
      <c r="F25" s="254"/>
      <c r="G25" s="114" t="s">
        <v>223</v>
      </c>
      <c r="H25" s="119">
        <v>20</v>
      </c>
      <c r="I25" s="120" t="s">
        <v>279</v>
      </c>
      <c r="J25" s="14"/>
    </row>
    <row r="26" spans="2:12" ht="54.95" customHeight="1" x14ac:dyDescent="0.25">
      <c r="B26" s="24"/>
      <c r="C26" s="264"/>
      <c r="D26" s="267"/>
      <c r="E26" s="252"/>
      <c r="F26" s="255"/>
      <c r="G26" s="115" t="s">
        <v>224</v>
      </c>
      <c r="H26" s="121">
        <v>80</v>
      </c>
      <c r="I26" s="214" t="s">
        <v>281</v>
      </c>
      <c r="J26" s="14"/>
    </row>
    <row r="27" spans="2:12" ht="58.5" customHeight="1" x14ac:dyDescent="0.25">
      <c r="B27" s="24"/>
      <c r="C27" s="264"/>
      <c r="D27" s="267"/>
      <c r="E27" s="238" t="s">
        <v>119</v>
      </c>
      <c r="F27" s="241">
        <f>IF(SUM(H27:H29)=0,"",AVERAGE(H27:H29))</f>
        <v>13.333333333333334</v>
      </c>
      <c r="G27" s="108" t="s">
        <v>225</v>
      </c>
      <c r="H27" s="100">
        <v>10</v>
      </c>
      <c r="I27" s="213" t="s">
        <v>282</v>
      </c>
      <c r="J27" s="14"/>
    </row>
    <row r="28" spans="2:12" ht="58.5" customHeight="1" x14ac:dyDescent="0.25">
      <c r="B28" s="24"/>
      <c r="C28" s="264"/>
      <c r="D28" s="267"/>
      <c r="E28" s="239"/>
      <c r="F28" s="239"/>
      <c r="G28" s="113" t="s">
        <v>226</v>
      </c>
      <c r="H28" s="97">
        <v>20</v>
      </c>
      <c r="I28" s="40"/>
      <c r="J28" s="14"/>
    </row>
    <row r="29" spans="2:12" ht="59.25" customHeight="1" thickBot="1" x14ac:dyDescent="0.3">
      <c r="B29" s="24"/>
      <c r="C29" s="265"/>
      <c r="D29" s="268"/>
      <c r="E29" s="240"/>
      <c r="F29" s="240"/>
      <c r="G29" s="126" t="s">
        <v>128</v>
      </c>
      <c r="H29" s="127">
        <v>10</v>
      </c>
      <c r="I29" s="213" t="s">
        <v>282</v>
      </c>
      <c r="J29" s="14"/>
    </row>
    <row r="30" spans="2:12" ht="45" customHeight="1" x14ac:dyDescent="0.25">
      <c r="B30" s="24"/>
      <c r="C30" s="256" t="s">
        <v>114</v>
      </c>
      <c r="D30" s="259">
        <f>IF(SUM(H30:H40)=0,"",AVERAGE(H30:H40))</f>
        <v>50</v>
      </c>
      <c r="E30" s="243" t="s">
        <v>120</v>
      </c>
      <c r="F30" s="245">
        <f>IF(SUM(H30:H36)=0,"",AVERAGE(H30:H36))</f>
        <v>52.857142857142854</v>
      </c>
      <c r="G30" s="104" t="s">
        <v>129</v>
      </c>
      <c r="H30" s="96">
        <v>80</v>
      </c>
      <c r="I30" s="215" t="s">
        <v>283</v>
      </c>
      <c r="J30" s="14"/>
    </row>
    <row r="31" spans="2:12" ht="54.95" customHeight="1" x14ac:dyDescent="0.25">
      <c r="B31" s="24"/>
      <c r="C31" s="257"/>
      <c r="D31" s="260"/>
      <c r="E31" s="238"/>
      <c r="F31" s="239"/>
      <c r="G31" s="105" t="s">
        <v>227</v>
      </c>
      <c r="H31" s="97">
        <v>50</v>
      </c>
      <c r="I31" s="212" t="s">
        <v>284</v>
      </c>
      <c r="J31" s="14"/>
    </row>
    <row r="32" spans="2:12" ht="68.25" customHeight="1" x14ac:dyDescent="0.25">
      <c r="B32" s="24"/>
      <c r="C32" s="257"/>
      <c r="D32" s="260"/>
      <c r="E32" s="238"/>
      <c r="F32" s="239"/>
      <c r="G32" s="105" t="s">
        <v>228</v>
      </c>
      <c r="H32" s="97">
        <v>10</v>
      </c>
      <c r="I32" s="213" t="s">
        <v>282</v>
      </c>
      <c r="J32" s="14"/>
      <c r="K32" s="38"/>
      <c r="L32" s="38"/>
    </row>
    <row r="33" spans="2:12" ht="68.25" customHeight="1" x14ac:dyDescent="0.25">
      <c r="B33" s="24"/>
      <c r="C33" s="257"/>
      <c r="D33" s="260"/>
      <c r="E33" s="238"/>
      <c r="F33" s="239"/>
      <c r="G33" s="105" t="s">
        <v>229</v>
      </c>
      <c r="H33" s="97">
        <v>50</v>
      </c>
      <c r="I33" s="213" t="s">
        <v>282</v>
      </c>
      <c r="J33" s="14"/>
      <c r="K33" s="38"/>
      <c r="L33" s="38"/>
    </row>
    <row r="34" spans="2:12" ht="36.75" customHeight="1" x14ac:dyDescent="0.25">
      <c r="B34" s="24"/>
      <c r="C34" s="257"/>
      <c r="D34" s="260"/>
      <c r="E34" s="238"/>
      <c r="F34" s="239"/>
      <c r="G34" s="113" t="s">
        <v>230</v>
      </c>
      <c r="H34" s="122">
        <v>80</v>
      </c>
      <c r="I34" s="216" t="s">
        <v>285</v>
      </c>
      <c r="J34" s="14"/>
    </row>
    <row r="35" spans="2:12" ht="74.25" customHeight="1" x14ac:dyDescent="0.25">
      <c r="B35" s="24"/>
      <c r="C35" s="257"/>
      <c r="D35" s="260"/>
      <c r="E35" s="238"/>
      <c r="F35" s="239"/>
      <c r="G35" s="123" t="s">
        <v>130</v>
      </c>
      <c r="H35" s="124">
        <v>10</v>
      </c>
      <c r="I35" s="125"/>
      <c r="J35" s="14"/>
    </row>
    <row r="36" spans="2:12" ht="47.25" customHeight="1" x14ac:dyDescent="0.25">
      <c r="B36" s="24"/>
      <c r="C36" s="257"/>
      <c r="D36" s="260"/>
      <c r="E36" s="244"/>
      <c r="F36" s="242"/>
      <c r="G36" s="107" t="s">
        <v>131</v>
      </c>
      <c r="H36" s="99">
        <v>90</v>
      </c>
      <c r="I36" s="217" t="s">
        <v>286</v>
      </c>
      <c r="J36" s="14"/>
    </row>
    <row r="37" spans="2:12" ht="114" customHeight="1" x14ac:dyDescent="0.25">
      <c r="B37" s="24"/>
      <c r="C37" s="257"/>
      <c r="D37" s="260"/>
      <c r="E37" s="238" t="s">
        <v>121</v>
      </c>
      <c r="F37" s="241">
        <f>IF(SUM(H37:H40)=0,"",AVERAGE(H37:H40))</f>
        <v>45</v>
      </c>
      <c r="G37" s="207" t="s">
        <v>132</v>
      </c>
      <c r="H37" s="208">
        <v>10</v>
      </c>
      <c r="I37" s="209" t="s">
        <v>287</v>
      </c>
      <c r="J37" s="14"/>
    </row>
    <row r="38" spans="2:12" ht="61.5" customHeight="1" x14ac:dyDescent="0.25">
      <c r="B38" s="24"/>
      <c r="C38" s="257"/>
      <c r="D38" s="261"/>
      <c r="E38" s="239"/>
      <c r="F38" s="239"/>
      <c r="G38" s="105" t="s">
        <v>231</v>
      </c>
      <c r="H38" s="117">
        <v>80</v>
      </c>
      <c r="I38" s="118"/>
      <c r="J38" s="14"/>
    </row>
    <row r="39" spans="2:12" ht="84" customHeight="1" x14ac:dyDescent="0.25">
      <c r="B39" s="24"/>
      <c r="C39" s="257"/>
      <c r="D39" s="261"/>
      <c r="E39" s="239"/>
      <c r="F39" s="239"/>
      <c r="G39" s="105" t="s">
        <v>232</v>
      </c>
      <c r="H39" s="119">
        <v>80</v>
      </c>
      <c r="I39" s="218" t="s">
        <v>288</v>
      </c>
      <c r="J39" s="14"/>
    </row>
    <row r="40" spans="2:12" ht="54.95" customHeight="1" x14ac:dyDescent="0.25">
      <c r="B40" s="24"/>
      <c r="C40" s="258"/>
      <c r="D40" s="262"/>
      <c r="E40" s="242"/>
      <c r="F40" s="242"/>
      <c r="G40" s="107" t="s">
        <v>233</v>
      </c>
      <c r="H40" s="121">
        <v>10</v>
      </c>
      <c r="I40" s="214" t="s">
        <v>282</v>
      </c>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3.85546875" style="44" customWidth="1"/>
    <col min="23" max="16384" width="11.42578125" style="44" hidden="1"/>
  </cols>
  <sheetData>
    <row r="1" spans="2:21" ht="8.25" customHeight="1" thickBot="1" x14ac:dyDescent="0.25"/>
    <row r="2" spans="2:21" ht="92.25"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28" t="s">
        <v>205</v>
      </c>
      <c r="D3" s="229"/>
      <c r="E3" s="229"/>
      <c r="F3" s="229"/>
      <c r="G3" s="229"/>
      <c r="H3" s="229"/>
      <c r="I3" s="229"/>
      <c r="J3" s="229"/>
      <c r="K3" s="229"/>
      <c r="L3" s="229"/>
      <c r="M3" s="229"/>
      <c r="N3" s="229"/>
      <c r="O3" s="229"/>
      <c r="P3" s="229"/>
      <c r="Q3" s="229"/>
      <c r="R3" s="229"/>
      <c r="S3" s="229"/>
      <c r="T3" s="229"/>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211" t="s">
        <v>175</v>
      </c>
      <c r="D6" s="89"/>
      <c r="E6" s="90"/>
      <c r="F6" s="90"/>
      <c r="G6" s="90"/>
      <c r="H6" s="90"/>
      <c r="I6" s="89"/>
      <c r="J6" s="89"/>
      <c r="K6" s="89"/>
      <c r="L6" s="90"/>
      <c r="M6" s="90"/>
      <c r="N6" s="90"/>
      <c r="O6" s="90"/>
      <c r="P6" s="90"/>
      <c r="Q6" s="90"/>
      <c r="R6" s="90"/>
      <c r="S6" s="90"/>
      <c r="T6" s="90"/>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142</v>
      </c>
      <c r="K11" s="47" t="s">
        <v>141</v>
      </c>
      <c r="L11" s="47"/>
      <c r="M11" s="47"/>
      <c r="N11" s="47"/>
      <c r="O11" s="47"/>
      <c r="P11" s="47"/>
      <c r="Q11" s="47"/>
      <c r="R11" s="47"/>
      <c r="S11" s="47"/>
      <c r="T11" s="47"/>
      <c r="U11" s="46"/>
    </row>
    <row r="12" spans="2:21" x14ac:dyDescent="0.2">
      <c r="B12" s="45"/>
      <c r="C12" s="47"/>
      <c r="D12" s="47"/>
      <c r="E12" s="47"/>
      <c r="F12" s="47"/>
      <c r="G12" s="47"/>
      <c r="H12" s="47"/>
      <c r="I12" s="47" t="str">
        <f>+Inicio!C5</f>
        <v>POLÍTICA PARTICIPACIÓN CIUDADANA</v>
      </c>
      <c r="J12" s="47">
        <v>100</v>
      </c>
      <c r="K12" s="48">
        <f>+Autodiagnóstico!G6</f>
        <v>32.645161290322584</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211" t="s">
        <v>206</v>
      </c>
      <c r="D28" s="89"/>
      <c r="E28" s="90"/>
      <c r="F28" s="90"/>
      <c r="G28" s="90"/>
      <c r="H28" s="90"/>
      <c r="I28" s="89"/>
      <c r="J28" s="89"/>
      <c r="K28" s="89"/>
      <c r="L28" s="90"/>
      <c r="M28" s="90"/>
      <c r="N28" s="90"/>
      <c r="O28" s="90"/>
      <c r="P28" s="90"/>
      <c r="Q28" s="90"/>
      <c r="R28" s="90"/>
      <c r="S28" s="90"/>
      <c r="T28" s="90"/>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C33" s="47"/>
      <c r="D33" s="47"/>
      <c r="E33" s="47"/>
      <c r="F33" s="47"/>
      <c r="G33" s="47"/>
      <c r="H33" s="47"/>
      <c r="I33" s="47"/>
      <c r="J33" s="47" t="s">
        <v>137</v>
      </c>
      <c r="K33" s="47" t="s">
        <v>138</v>
      </c>
      <c r="L33" s="47" t="s">
        <v>112</v>
      </c>
      <c r="M33" s="47"/>
      <c r="N33" s="47"/>
      <c r="O33" s="47"/>
      <c r="P33" s="47"/>
      <c r="Q33" s="47"/>
      <c r="R33" s="47"/>
      <c r="S33" s="47"/>
      <c r="T33" s="47"/>
      <c r="U33" s="46"/>
    </row>
    <row r="34" spans="2:21" x14ac:dyDescent="0.2">
      <c r="B34" s="45"/>
      <c r="C34" s="47"/>
      <c r="D34" s="47"/>
      <c r="E34" s="47"/>
      <c r="F34" s="47"/>
      <c r="G34" s="47"/>
      <c r="H34" s="47"/>
      <c r="I34" s="47"/>
      <c r="J34" s="47" t="str">
        <f>+Autodiagnóstico!C10</f>
        <v>Condiciones institucionales idóneas para la promoción de la participación ciudadana</v>
      </c>
      <c r="K34" s="47">
        <v>100</v>
      </c>
      <c r="L34" s="48">
        <f>+Autodiagnóstico!D10</f>
        <v>23.1</v>
      </c>
      <c r="M34" s="47"/>
      <c r="N34" s="47"/>
      <c r="O34" s="47"/>
      <c r="P34" s="47"/>
      <c r="Q34" s="47"/>
      <c r="R34" s="47"/>
      <c r="S34" s="47"/>
      <c r="T34" s="47"/>
      <c r="U34" s="46"/>
    </row>
    <row r="35" spans="2:21" x14ac:dyDescent="0.2">
      <c r="B35" s="45"/>
      <c r="C35" s="47"/>
      <c r="D35" s="47"/>
      <c r="E35" s="47"/>
      <c r="F35" s="47"/>
      <c r="G35" s="47"/>
      <c r="H35" s="47"/>
      <c r="I35" s="47"/>
      <c r="J35" s="47" t="str">
        <f>+Autodiagnóstico!C30</f>
        <v>Promoción efectiva de la participación ciudadana</v>
      </c>
      <c r="K35" s="47">
        <v>100</v>
      </c>
      <c r="L35" s="48">
        <f>+Autodiagnóstico!D30</f>
        <v>50</v>
      </c>
      <c r="M35" s="47"/>
      <c r="N35" s="47"/>
      <c r="O35" s="47"/>
      <c r="P35" s="47"/>
      <c r="Q35" s="47"/>
      <c r="R35" s="47"/>
      <c r="S35" s="47"/>
      <c r="T35" s="47"/>
      <c r="U35" s="46"/>
    </row>
    <row r="36" spans="2:21" x14ac:dyDescent="0.2">
      <c r="B36" s="45"/>
      <c r="C36" s="47"/>
      <c r="D36" s="47"/>
      <c r="E36" s="47"/>
      <c r="F36" s="47"/>
      <c r="G36" s="47"/>
      <c r="H36" s="47"/>
      <c r="I36" s="47"/>
      <c r="J36" s="47"/>
      <c r="K36" s="47"/>
      <c r="L36" s="47"/>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ht="18" customHeight="1" x14ac:dyDescent="0.25">
      <c r="B51" s="45"/>
      <c r="C51" s="211" t="s">
        <v>165</v>
      </c>
      <c r="D51" s="89"/>
      <c r="E51" s="90"/>
      <c r="F51" s="90"/>
      <c r="G51" s="90"/>
      <c r="H51" s="90"/>
      <c r="I51" s="89"/>
      <c r="J51" s="89"/>
      <c r="K51" s="89"/>
      <c r="L51" s="90"/>
      <c r="M51" s="90"/>
      <c r="N51" s="90"/>
      <c r="O51" s="90"/>
      <c r="P51" s="90"/>
      <c r="Q51" s="90"/>
      <c r="R51" s="90"/>
      <c r="S51" s="90"/>
      <c r="T51" s="90"/>
      <c r="U51" s="46"/>
    </row>
    <row r="52" spans="2:21" x14ac:dyDescent="0.2">
      <c r="B52" s="45"/>
      <c r="C52" s="47"/>
      <c r="D52" s="47"/>
      <c r="E52" s="47"/>
      <c r="F52" s="47"/>
      <c r="G52" s="47"/>
      <c r="H52" s="47"/>
      <c r="I52" s="47"/>
      <c r="J52" s="47"/>
      <c r="K52" s="47"/>
      <c r="L52" s="47"/>
      <c r="M52" s="47"/>
      <c r="N52" s="47"/>
      <c r="O52" s="47"/>
      <c r="P52" s="47"/>
      <c r="Q52" s="47"/>
      <c r="R52" s="47"/>
      <c r="S52" s="47"/>
      <c r="T52" s="47"/>
      <c r="U52" s="46"/>
    </row>
    <row r="53" spans="2:21" x14ac:dyDescent="0.2">
      <c r="B53" s="45"/>
      <c r="C53" s="47"/>
      <c r="D53" s="47"/>
      <c r="E53" s="47"/>
      <c r="F53" s="47"/>
      <c r="G53" s="47"/>
      <c r="H53" s="47"/>
      <c r="I53" s="47"/>
      <c r="K53" s="287" t="s">
        <v>207</v>
      </c>
      <c r="L53" s="287"/>
      <c r="M53" s="287"/>
      <c r="N53" s="287"/>
      <c r="O53" s="47"/>
      <c r="P53" s="47"/>
      <c r="Q53" s="47"/>
      <c r="R53" s="47"/>
      <c r="S53" s="47"/>
      <c r="T53" s="47"/>
      <c r="U53" s="46"/>
    </row>
    <row r="54" spans="2:21" ht="15" x14ac:dyDescent="0.25">
      <c r="B54" s="45"/>
      <c r="E54" s="47"/>
      <c r="F54" s="47"/>
      <c r="I54" s="91" t="str">
        <f>+Autodiagnóstico!C10</f>
        <v>Condiciones institucionales idóneas para la promoción de la participación ciudadana</v>
      </c>
      <c r="K54" s="47"/>
      <c r="O54" s="47"/>
      <c r="P54" s="47"/>
      <c r="Q54" s="47"/>
      <c r="R54" s="47"/>
      <c r="S54" s="47"/>
      <c r="T54" s="47"/>
      <c r="U54" s="46"/>
    </row>
    <row r="55" spans="2:21" x14ac:dyDescent="0.2">
      <c r="B55" s="45"/>
      <c r="C55" s="47"/>
      <c r="D55" s="47"/>
      <c r="E55" s="47"/>
      <c r="F55" s="47"/>
      <c r="G55" s="47"/>
      <c r="H55" s="47"/>
      <c r="I55" s="47"/>
      <c r="J55" s="47"/>
      <c r="K55" s="47"/>
      <c r="L55" s="47"/>
      <c r="M55" s="47"/>
      <c r="N55" s="47"/>
      <c r="O55" s="47"/>
      <c r="P55" s="47"/>
      <c r="Q55" s="47"/>
      <c r="R55" s="47"/>
      <c r="S55" s="47"/>
      <c r="T55" s="47"/>
      <c r="U55" s="46"/>
    </row>
    <row r="56" spans="2:21" x14ac:dyDescent="0.2">
      <c r="B56" s="45"/>
      <c r="E56" s="47"/>
      <c r="F56" s="47"/>
      <c r="G56" s="47"/>
      <c r="H56" s="47"/>
      <c r="I56" s="47" t="s">
        <v>155</v>
      </c>
      <c r="J56" s="44" t="s">
        <v>142</v>
      </c>
      <c r="K56" s="47" t="s">
        <v>141</v>
      </c>
      <c r="L56" s="47"/>
      <c r="P56" s="47"/>
      <c r="Q56" s="47"/>
      <c r="R56" s="47"/>
      <c r="S56" s="47"/>
      <c r="T56" s="47"/>
      <c r="U56" s="46"/>
    </row>
    <row r="57" spans="2:21" x14ac:dyDescent="0.2">
      <c r="B57" s="45"/>
      <c r="E57" s="47"/>
      <c r="F57" s="47"/>
      <c r="G57" s="47"/>
      <c r="H57" s="47"/>
      <c r="I57" s="47" t="str">
        <f>+Autodiagnóstico!E10</f>
        <v>Realizar el diagnóstico del estado actual de la participación ciudadana en la entidad</v>
      </c>
      <c r="J57" s="44">
        <v>100</v>
      </c>
      <c r="K57" s="48">
        <f>+Autodiagnóstico!F10</f>
        <v>28.2</v>
      </c>
      <c r="L57" s="47"/>
      <c r="P57" s="47"/>
      <c r="Q57" s="47"/>
      <c r="R57" s="47"/>
      <c r="S57" s="47"/>
      <c r="T57" s="47"/>
      <c r="U57" s="46"/>
    </row>
    <row r="58" spans="2:21" x14ac:dyDescent="0.2">
      <c r="B58" s="45"/>
      <c r="E58" s="47"/>
      <c r="F58" s="47"/>
      <c r="G58" s="47"/>
      <c r="H58" s="47"/>
      <c r="I58" s="47" t="str">
        <f>+Autodiagnóstico!E15</f>
        <v>Construir el Plan de participación. 
 Paso 1. 
Identificación de actividades que involucran procesos de participación</v>
      </c>
      <c r="J58" s="44">
        <v>100</v>
      </c>
      <c r="K58" s="48">
        <f>+Autodiagnóstico!F15</f>
        <v>20.2</v>
      </c>
      <c r="L58" s="47"/>
      <c r="P58" s="47"/>
      <c r="Q58" s="47"/>
      <c r="R58" s="47"/>
      <c r="S58" s="47"/>
      <c r="T58" s="47"/>
      <c r="U58" s="46"/>
    </row>
    <row r="59" spans="2:21" x14ac:dyDescent="0.2">
      <c r="B59" s="45"/>
      <c r="E59" s="47"/>
      <c r="F59" s="47"/>
      <c r="G59" s="47"/>
      <c r="H59" s="47"/>
      <c r="I59" s="47" t="str">
        <f>+Autodiagnóstico!E20</f>
        <v>Construir el Plan de participación. 
 Paso 2. 
Definir la estrategia para la ejecución del plan</v>
      </c>
      <c r="J59" s="44">
        <v>100</v>
      </c>
      <c r="K59" s="48">
        <f>+Autodiagnóstico!F20</f>
        <v>25.714285714285715</v>
      </c>
      <c r="L59" s="47"/>
      <c r="M59" s="47"/>
      <c r="N59" s="47"/>
      <c r="O59" s="47"/>
      <c r="P59" s="47"/>
      <c r="Q59" s="47"/>
      <c r="R59" s="47"/>
      <c r="S59" s="47"/>
      <c r="T59" s="47"/>
      <c r="U59" s="46"/>
    </row>
    <row r="60" spans="2:21" x14ac:dyDescent="0.2">
      <c r="B60" s="45"/>
      <c r="E60" s="47"/>
      <c r="F60" s="47"/>
      <c r="G60" s="47"/>
      <c r="H60" s="47"/>
      <c r="I60" s="47" t="str">
        <f>+Autodiagnóstico!E27</f>
        <v>Construir el Plan de participación. 
 Paso 3. 
Divulgar el plan y retroalimentar.</v>
      </c>
      <c r="J60" s="44">
        <v>100</v>
      </c>
      <c r="K60" s="48">
        <f>+Autodiagnóstico!F26</f>
        <v>0</v>
      </c>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47"/>
      <c r="J73" s="47"/>
      <c r="K73" s="47"/>
      <c r="L73" s="47"/>
      <c r="M73" s="47"/>
      <c r="N73" s="47"/>
      <c r="O73" s="47"/>
      <c r="P73" s="47"/>
      <c r="Q73" s="47"/>
      <c r="R73" s="47"/>
      <c r="S73" s="47"/>
      <c r="T73" s="47"/>
      <c r="U73" s="46"/>
    </row>
    <row r="74" spans="2:21" x14ac:dyDescent="0.2">
      <c r="B74" s="45"/>
      <c r="C74" s="47"/>
      <c r="D74" s="47"/>
      <c r="E74" s="47"/>
      <c r="F74" s="47"/>
      <c r="G74" s="47"/>
      <c r="H74" s="47"/>
      <c r="I74" s="47"/>
      <c r="J74" s="47"/>
      <c r="K74" s="47"/>
      <c r="L74" s="47"/>
      <c r="M74" s="47"/>
      <c r="N74" s="47"/>
      <c r="O74" s="47"/>
      <c r="P74" s="47"/>
      <c r="Q74" s="47"/>
      <c r="R74" s="47"/>
      <c r="S74" s="47"/>
      <c r="T74" s="47"/>
      <c r="U74" s="46"/>
    </row>
    <row r="75" spans="2:21" x14ac:dyDescent="0.2">
      <c r="B75" s="45"/>
      <c r="C75" s="47"/>
      <c r="D75" s="47"/>
      <c r="E75" s="47"/>
      <c r="F75" s="47"/>
      <c r="G75" s="47"/>
      <c r="H75" s="47"/>
      <c r="I75" s="47"/>
      <c r="J75" s="47"/>
      <c r="K75" s="47"/>
      <c r="L75" s="47"/>
      <c r="M75" s="47"/>
      <c r="N75" s="47"/>
      <c r="O75" s="47"/>
      <c r="P75" s="47"/>
      <c r="Q75" s="47"/>
      <c r="R75" s="47"/>
      <c r="S75" s="47"/>
      <c r="T75" s="47"/>
      <c r="U75" s="46"/>
    </row>
    <row r="76" spans="2:21" x14ac:dyDescent="0.2">
      <c r="B76" s="45"/>
      <c r="C76" s="47"/>
      <c r="D76" s="47"/>
      <c r="E76" s="47"/>
      <c r="F76" s="47"/>
      <c r="G76" s="47"/>
      <c r="H76" s="47"/>
      <c r="I76" s="47"/>
      <c r="K76" s="47"/>
      <c r="L76" s="47"/>
      <c r="M76" s="47"/>
      <c r="N76" s="47"/>
      <c r="O76" s="47"/>
      <c r="P76" s="47"/>
      <c r="Q76" s="47"/>
      <c r="R76" s="47"/>
      <c r="S76" s="47"/>
      <c r="T76" s="47"/>
      <c r="U76" s="46"/>
    </row>
    <row r="77" spans="2:21" x14ac:dyDescent="0.2">
      <c r="B77" s="45"/>
      <c r="C77" s="47"/>
      <c r="D77" s="47"/>
      <c r="E77" s="47"/>
      <c r="F77" s="47"/>
      <c r="G77" s="47"/>
      <c r="H77" s="47"/>
      <c r="I77" s="47"/>
      <c r="K77" s="287" t="s">
        <v>208</v>
      </c>
      <c r="L77" s="287"/>
      <c r="M77" s="287"/>
      <c r="N77" s="287"/>
      <c r="O77" s="47"/>
      <c r="P77" s="47"/>
      <c r="Q77" s="47"/>
      <c r="R77" s="47"/>
      <c r="S77" s="47"/>
      <c r="T77" s="47"/>
      <c r="U77" s="46"/>
    </row>
    <row r="78" spans="2:21" ht="15" x14ac:dyDescent="0.25">
      <c r="B78" s="45"/>
      <c r="C78" s="47"/>
      <c r="D78" s="47"/>
      <c r="E78" s="47"/>
      <c r="F78" s="47"/>
      <c r="G78" s="47"/>
      <c r="H78" s="47"/>
      <c r="I78" s="47"/>
      <c r="K78" s="91" t="str">
        <f>+Autodiagnóstico!C30</f>
        <v>Promoción efectiva de la participación ciudadana</v>
      </c>
      <c r="L78" s="47"/>
      <c r="M78" s="47"/>
      <c r="N78" s="47"/>
      <c r="O78" s="47"/>
      <c r="P78" s="47"/>
      <c r="Q78" s="47"/>
      <c r="R78" s="47"/>
      <c r="S78" s="47"/>
      <c r="T78" s="47"/>
      <c r="U78" s="46"/>
    </row>
    <row r="79" spans="2:21" x14ac:dyDescent="0.2">
      <c r="B79" s="45"/>
      <c r="C79" s="47"/>
      <c r="D79" s="59"/>
      <c r="E79" s="47"/>
      <c r="F79" s="47"/>
      <c r="G79" s="47"/>
      <c r="H79" s="47"/>
      <c r="I79" s="47"/>
      <c r="M79" s="47"/>
      <c r="N79" s="47"/>
      <c r="O79" s="47"/>
      <c r="P79" s="47"/>
      <c r="Q79" s="47"/>
      <c r="R79" s="47"/>
      <c r="S79" s="47"/>
      <c r="T79" s="47"/>
      <c r="U79" s="46"/>
    </row>
    <row r="80" spans="2:21" x14ac:dyDescent="0.2">
      <c r="B80" s="45"/>
      <c r="C80" s="47"/>
      <c r="D80" s="47"/>
      <c r="E80" s="47"/>
      <c r="F80" s="47"/>
      <c r="G80" s="47"/>
      <c r="H80" s="47"/>
      <c r="I80" s="47"/>
      <c r="M80" s="47"/>
      <c r="N80" s="47"/>
      <c r="O80" s="47"/>
      <c r="P80" s="47"/>
      <c r="Q80" s="47"/>
      <c r="R80" s="47"/>
      <c r="S80" s="47"/>
      <c r="T80" s="47"/>
      <c r="U80" s="46"/>
    </row>
    <row r="81" spans="2:21" x14ac:dyDescent="0.2">
      <c r="B81" s="45"/>
      <c r="C81" s="47"/>
      <c r="D81" s="47"/>
      <c r="E81" s="47"/>
      <c r="F81" s="47"/>
      <c r="G81" s="47"/>
      <c r="H81" s="47"/>
      <c r="I81" s="47"/>
      <c r="M81" s="47"/>
      <c r="N81" s="47"/>
      <c r="O81" s="47"/>
      <c r="P81" s="47"/>
      <c r="Q81" s="47"/>
      <c r="R81" s="47"/>
      <c r="S81" s="47"/>
      <c r="T81" s="47"/>
      <c r="U81" s="46"/>
    </row>
    <row r="82" spans="2:21" x14ac:dyDescent="0.2">
      <c r="B82" s="45"/>
      <c r="C82" s="47"/>
      <c r="D82" s="47"/>
      <c r="E82" s="47"/>
      <c r="F82" s="47"/>
      <c r="G82" s="47"/>
      <c r="H82" s="47"/>
      <c r="I82" s="47"/>
      <c r="J82" s="47"/>
      <c r="K82" s="47"/>
      <c r="L82" s="47"/>
      <c r="M82" s="47"/>
      <c r="N82" s="47"/>
      <c r="O82" s="47"/>
      <c r="P82" s="47"/>
      <c r="Q82" s="47"/>
      <c r="R82" s="47"/>
      <c r="S82" s="47"/>
      <c r="T82" s="47"/>
      <c r="U82" s="46"/>
    </row>
    <row r="83" spans="2:21" x14ac:dyDescent="0.2">
      <c r="B83" s="45"/>
      <c r="C83" s="47"/>
      <c r="D83" s="47"/>
      <c r="E83" s="47"/>
      <c r="F83" s="47"/>
      <c r="G83" s="47"/>
      <c r="H83" s="47"/>
      <c r="I83" s="47"/>
      <c r="J83" s="47" t="s">
        <v>155</v>
      </c>
      <c r="K83" s="44" t="s">
        <v>142</v>
      </c>
      <c r="L83" s="47" t="s">
        <v>141</v>
      </c>
      <c r="M83" s="47"/>
      <c r="N83" s="47"/>
      <c r="O83" s="47"/>
      <c r="P83" s="47"/>
      <c r="Q83" s="47"/>
      <c r="R83" s="47"/>
      <c r="S83" s="47"/>
      <c r="T83" s="47"/>
      <c r="U83" s="46"/>
    </row>
    <row r="84" spans="2:21" x14ac:dyDescent="0.2">
      <c r="B84" s="45"/>
      <c r="C84" s="47"/>
      <c r="D84" s="47"/>
      <c r="E84" s="47"/>
      <c r="F84" s="47"/>
      <c r="G84" s="47"/>
      <c r="H84" s="47"/>
      <c r="I84" s="47"/>
      <c r="J84" s="47" t="str">
        <f>+Autodiagnóstico!E30</f>
        <v>Ejecutar el Plan de participación</v>
      </c>
      <c r="K84" s="44">
        <v>100</v>
      </c>
      <c r="L84" s="48">
        <f>+Autodiagnóstico!F30</f>
        <v>52.857142857142854</v>
      </c>
      <c r="N84" s="47"/>
      <c r="O84" s="47"/>
      <c r="P84" s="47"/>
      <c r="Q84" s="47"/>
      <c r="R84" s="47"/>
      <c r="S84" s="47"/>
      <c r="T84" s="47"/>
      <c r="U84" s="46"/>
    </row>
    <row r="85" spans="2:21" x14ac:dyDescent="0.2">
      <c r="B85" s="45"/>
      <c r="C85" s="47"/>
      <c r="D85" s="47"/>
      <c r="E85" s="47"/>
      <c r="F85" s="47"/>
      <c r="G85" s="47"/>
      <c r="H85" s="47"/>
      <c r="I85" s="47"/>
      <c r="J85" s="47" t="str">
        <f>+Autodiagnóstico!E37</f>
        <v>Evaluación de Resultados</v>
      </c>
      <c r="K85" s="44">
        <v>100</v>
      </c>
      <c r="L85" s="48">
        <f>+Autodiagnóstico!F37</f>
        <v>45</v>
      </c>
      <c r="N85" s="47"/>
      <c r="O85" s="47"/>
      <c r="P85" s="47"/>
      <c r="Q85" s="47"/>
      <c r="R85" s="47"/>
      <c r="S85" s="47"/>
      <c r="T85" s="47"/>
      <c r="U85" s="46"/>
    </row>
    <row r="86" spans="2:21" x14ac:dyDescent="0.2">
      <c r="B86" s="45"/>
      <c r="C86" s="47"/>
      <c r="D86" s="47"/>
      <c r="E86" s="47"/>
      <c r="F86" s="47"/>
      <c r="G86" s="47"/>
      <c r="H86" s="47"/>
      <c r="I86" s="47"/>
      <c r="J86" s="47"/>
      <c r="K86" s="47"/>
      <c r="N86" s="47"/>
      <c r="O86" s="47"/>
      <c r="P86" s="47"/>
      <c r="Q86" s="47"/>
      <c r="R86" s="47"/>
      <c r="S86" s="47"/>
      <c r="T86" s="47"/>
      <c r="U86" s="46"/>
    </row>
    <row r="87" spans="2:21" x14ac:dyDescent="0.2">
      <c r="B87" s="45"/>
      <c r="C87" s="47"/>
      <c r="D87" s="47"/>
      <c r="E87" s="47"/>
      <c r="F87" s="47"/>
      <c r="G87" s="47"/>
      <c r="H87" s="47"/>
      <c r="I87" s="47"/>
      <c r="J87" s="47"/>
      <c r="K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47"/>
      <c r="J95" s="47"/>
      <c r="K95" s="47"/>
      <c r="L95" s="47"/>
      <c r="M95" s="47"/>
      <c r="N95" s="47"/>
      <c r="O95" s="47"/>
      <c r="P95" s="47"/>
      <c r="Q95" s="47"/>
      <c r="R95" s="47"/>
      <c r="S95" s="47"/>
      <c r="T95" s="47"/>
      <c r="U95" s="46"/>
    </row>
    <row r="96" spans="2:21" x14ac:dyDescent="0.2">
      <c r="B96" s="45"/>
      <c r="C96" s="47"/>
      <c r="D96" s="47"/>
      <c r="E96" s="47"/>
      <c r="F96" s="47"/>
      <c r="G96" s="47"/>
      <c r="H96" s="47"/>
      <c r="I96" s="47"/>
      <c r="J96" s="47"/>
      <c r="K96" s="47"/>
      <c r="L96" s="47"/>
      <c r="M96" s="47"/>
      <c r="N96" s="47"/>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ht="15" thickBot="1" x14ac:dyDescent="0.25">
      <c r="B98" s="50"/>
      <c r="C98" s="51"/>
      <c r="D98" s="51"/>
      <c r="E98" s="51"/>
      <c r="F98" s="51"/>
      <c r="G98" s="51"/>
      <c r="H98" s="51"/>
      <c r="I98" s="51"/>
      <c r="J98" s="51"/>
      <c r="K98" s="51"/>
      <c r="L98" s="51"/>
      <c r="M98" s="51"/>
      <c r="N98" s="51"/>
      <c r="O98" s="51"/>
      <c r="P98" s="51"/>
      <c r="Q98" s="51"/>
      <c r="R98" s="51"/>
      <c r="S98" s="51"/>
      <c r="T98" s="51"/>
      <c r="U98" s="52"/>
    </row>
    <row r="99" spans="2:21" x14ac:dyDescent="0.2"/>
    <row r="100" spans="2:21" x14ac:dyDescent="0.2"/>
    <row r="101" spans="2:21" x14ac:dyDescent="0.2"/>
    <row r="102" spans="2:21" x14ac:dyDescent="0.2">
      <c r="C102" s="53"/>
      <c r="D102" s="54"/>
      <c r="E102" s="54"/>
      <c r="F102" s="54"/>
      <c r="O102" s="55"/>
      <c r="P102" s="56"/>
    </row>
    <row r="103" spans="2:21" x14ac:dyDescent="0.2">
      <c r="O103" s="55"/>
      <c r="P103" s="56"/>
    </row>
    <row r="104" spans="2:21" x14ac:dyDescent="0.2">
      <c r="O104" s="55"/>
      <c r="P104" s="56"/>
    </row>
    <row r="105" spans="2:21" x14ac:dyDescent="0.2"/>
    <row r="106" spans="2:21" ht="18" x14ac:dyDescent="0.25">
      <c r="K106" s="288" t="s">
        <v>163</v>
      </c>
      <c r="L106" s="288"/>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opLeftCell="E3" zoomScale="160" zoomScaleNormal="160" workbookViewId="0">
      <pane ySplit="4" topLeftCell="A28" activePane="bottomLeft" state="frozen"/>
      <selection activeCell="E3" sqref="E3"/>
      <selection pane="bottomLeft" activeCell="K28" sqref="K28"/>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hidden="1" customWidth="1"/>
    <col min="8" max="8" width="67.5703125" style="4" hidden="1" customWidth="1"/>
    <col min="9" max="9" width="22.140625" style="4" hidden="1" customWidth="1"/>
    <col min="10" max="10" width="34.5703125" style="4" hidden="1"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28" t="s">
        <v>209</v>
      </c>
      <c r="D3" s="229"/>
      <c r="E3" s="229"/>
      <c r="F3" s="229"/>
      <c r="G3" s="229"/>
      <c r="H3" s="229"/>
      <c r="I3" s="229"/>
      <c r="J3" s="229"/>
      <c r="K3" s="229"/>
      <c r="L3" s="229"/>
      <c r="M3" s="229"/>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03" t="s">
        <v>204</v>
      </c>
      <c r="D5" s="300" t="s">
        <v>176</v>
      </c>
      <c r="E5" s="300" t="s">
        <v>134</v>
      </c>
      <c r="F5" s="300" t="s">
        <v>162</v>
      </c>
      <c r="G5" s="313" t="s">
        <v>110</v>
      </c>
      <c r="H5" s="313" t="s">
        <v>111</v>
      </c>
      <c r="I5" s="313" t="s">
        <v>202</v>
      </c>
      <c r="J5" s="311" t="s">
        <v>203</v>
      </c>
      <c r="K5" s="307" t="s">
        <v>177</v>
      </c>
      <c r="L5" s="309" t="s">
        <v>178</v>
      </c>
      <c r="M5" s="305" t="s">
        <v>179</v>
      </c>
      <c r="N5" s="32"/>
    </row>
    <row r="6" spans="2:14" ht="36" customHeight="1" thickBot="1" x14ac:dyDescent="0.3">
      <c r="B6" s="33"/>
      <c r="C6" s="304"/>
      <c r="D6" s="301"/>
      <c r="E6" s="301"/>
      <c r="F6" s="301"/>
      <c r="G6" s="314"/>
      <c r="H6" s="314"/>
      <c r="I6" s="314"/>
      <c r="J6" s="312"/>
      <c r="K6" s="308"/>
      <c r="L6" s="310"/>
      <c r="M6" s="306"/>
      <c r="N6" s="32"/>
    </row>
    <row r="7" spans="2:14" ht="85.5" customHeight="1" thickTop="1" thickBot="1" x14ac:dyDescent="0.3">
      <c r="B7" s="302"/>
      <c r="C7" s="315" t="s">
        <v>115</v>
      </c>
      <c r="D7" s="298" t="s">
        <v>116</v>
      </c>
      <c r="E7" s="128"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9">
        <f>+Autodiagnóstico!H10</f>
        <v>60</v>
      </c>
      <c r="G7" s="170" t="s">
        <v>235</v>
      </c>
      <c r="H7" s="171"/>
      <c r="I7" s="171" t="s">
        <v>236</v>
      </c>
      <c r="J7" s="172"/>
      <c r="K7" s="219" t="s">
        <v>289</v>
      </c>
      <c r="L7" s="130" t="s">
        <v>290</v>
      </c>
      <c r="M7" s="131"/>
      <c r="N7" s="32"/>
    </row>
    <row r="8" spans="2:14" ht="95.25" customHeight="1" thickTop="1" x14ac:dyDescent="0.25">
      <c r="B8" s="302"/>
      <c r="C8" s="316"/>
      <c r="D8" s="293"/>
      <c r="E8" s="132"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3">
        <f>+Autodiagnóstico!H11</f>
        <v>10</v>
      </c>
      <c r="G8" s="173" t="s">
        <v>237</v>
      </c>
      <c r="H8" s="174"/>
      <c r="I8" s="174" t="s">
        <v>238</v>
      </c>
      <c r="J8" s="175"/>
      <c r="K8" s="219" t="s">
        <v>289</v>
      </c>
      <c r="L8" s="130" t="s">
        <v>290</v>
      </c>
      <c r="M8" s="135"/>
      <c r="N8" s="32"/>
    </row>
    <row r="9" spans="2:14" ht="97.5" customHeight="1" x14ac:dyDescent="0.25">
      <c r="B9" s="302"/>
      <c r="C9" s="316"/>
      <c r="D9" s="293"/>
      <c r="E9" s="132"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3">
        <f>+Autodiagnóstico!H12</f>
        <v>50</v>
      </c>
      <c r="G9" s="173" t="s">
        <v>239</v>
      </c>
      <c r="H9" s="204" t="s">
        <v>240</v>
      </c>
      <c r="I9" s="174" t="s">
        <v>241</v>
      </c>
      <c r="J9" s="175"/>
      <c r="K9" s="220" t="s">
        <v>291</v>
      </c>
      <c r="L9" s="134" t="s">
        <v>292</v>
      </c>
      <c r="M9" s="135"/>
      <c r="N9" s="32"/>
    </row>
    <row r="10" spans="2:14" ht="68.25" customHeight="1" x14ac:dyDescent="0.25">
      <c r="B10" s="302"/>
      <c r="C10" s="316"/>
      <c r="D10" s="293"/>
      <c r="E10" s="132"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3">
        <f>+Autodiagnóstico!H13</f>
        <v>20</v>
      </c>
      <c r="G10" s="173" t="s">
        <v>239</v>
      </c>
      <c r="H10" s="204" t="s">
        <v>242</v>
      </c>
      <c r="I10" s="174" t="s">
        <v>243</v>
      </c>
      <c r="J10" s="175"/>
      <c r="K10" s="220" t="s">
        <v>293</v>
      </c>
      <c r="L10" s="134" t="s">
        <v>294</v>
      </c>
      <c r="M10" s="135"/>
      <c r="N10" s="32"/>
    </row>
    <row r="11" spans="2:14" ht="32.25" customHeight="1" x14ac:dyDescent="0.25">
      <c r="B11" s="302"/>
      <c r="C11" s="316"/>
      <c r="D11" s="294"/>
      <c r="E11" s="144" t="str">
        <f>+Autodiagnóstico!G14</f>
        <v>Socializar los resultados del diagnóstico de la política de participación ciudadana al interior de la entidad.</v>
      </c>
      <c r="F11" s="145">
        <f>+Autodiagnóstico!H14</f>
        <v>1</v>
      </c>
      <c r="G11" s="176" t="s">
        <v>244</v>
      </c>
      <c r="H11" s="177"/>
      <c r="I11" s="177" t="s">
        <v>245</v>
      </c>
      <c r="J11" s="178"/>
      <c r="K11" s="220" t="s">
        <v>293</v>
      </c>
      <c r="L11" s="134" t="s">
        <v>294</v>
      </c>
      <c r="M11" s="147"/>
      <c r="N11" s="32"/>
    </row>
    <row r="12" spans="2:14" ht="58.5" customHeight="1" x14ac:dyDescent="0.25">
      <c r="B12" s="302"/>
      <c r="C12" s="316"/>
      <c r="D12" s="289" t="s">
        <v>117</v>
      </c>
      <c r="E12" s="140" t="str">
        <f>+Autodiagnóstico!G15</f>
        <v>Conformar y capacitar un equipo de trabajo (que cuente con personal de areas misionales y de apoyo a la gestión) que lidere el proceso de planeación de la participación</v>
      </c>
      <c r="F12" s="141">
        <f>+Autodiagnóstico!H15</f>
        <v>1</v>
      </c>
      <c r="G12" s="179" t="s">
        <v>246</v>
      </c>
      <c r="H12" s="180"/>
      <c r="I12" s="180" t="s">
        <v>247</v>
      </c>
      <c r="J12" s="181"/>
      <c r="K12" s="221" t="s">
        <v>295</v>
      </c>
      <c r="L12" s="142" t="s">
        <v>292</v>
      </c>
      <c r="M12" s="143"/>
      <c r="N12" s="32"/>
    </row>
    <row r="13" spans="2:14" ht="68.25" customHeight="1" x14ac:dyDescent="0.25">
      <c r="B13" s="302"/>
      <c r="C13" s="316"/>
      <c r="D13" s="293"/>
      <c r="E13" s="222"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3">
        <f>+Autodiagnóstico!H16</f>
        <v>30</v>
      </c>
      <c r="G13" s="173" t="s">
        <v>248</v>
      </c>
      <c r="H13" s="204" t="s">
        <v>249</v>
      </c>
      <c r="I13" s="174" t="s">
        <v>250</v>
      </c>
      <c r="J13" s="175"/>
      <c r="K13" s="220" t="s">
        <v>293</v>
      </c>
      <c r="L13" s="134" t="s">
        <v>294</v>
      </c>
      <c r="M13" s="135"/>
      <c r="N13" s="32"/>
    </row>
    <row r="14" spans="2:14" ht="81" customHeight="1" x14ac:dyDescent="0.25">
      <c r="B14" s="302"/>
      <c r="C14" s="316"/>
      <c r="D14" s="293"/>
      <c r="E14" s="132"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3">
        <f>+Autodiagnóstico!H17</f>
        <v>20</v>
      </c>
      <c r="G14" s="173"/>
      <c r="H14" s="174"/>
      <c r="I14" s="174"/>
      <c r="J14" s="175"/>
      <c r="K14" s="220" t="s">
        <v>293</v>
      </c>
      <c r="L14" s="134" t="s">
        <v>294</v>
      </c>
      <c r="M14" s="135"/>
      <c r="N14" s="32"/>
    </row>
    <row r="15" spans="2:14" ht="56.25" customHeight="1" x14ac:dyDescent="0.25">
      <c r="B15" s="302"/>
      <c r="C15" s="316"/>
      <c r="D15" s="293"/>
      <c r="E15" s="132" t="str">
        <f>+Autodiagnóstico!G18</f>
        <v>De las actividades de participación ya identificadas, clasifique cuáles de ellas, se realizarán con instancias de participación legalmente conformadas y cuáles son otros espacios de participación.</v>
      </c>
      <c r="F15" s="133">
        <f>+Autodiagnóstico!H18</f>
        <v>20</v>
      </c>
      <c r="G15" s="173" t="s">
        <v>239</v>
      </c>
      <c r="H15" s="174"/>
      <c r="I15" s="174" t="s">
        <v>251</v>
      </c>
      <c r="J15" s="175"/>
      <c r="K15" s="220" t="s">
        <v>293</v>
      </c>
      <c r="L15" s="134" t="s">
        <v>294</v>
      </c>
      <c r="M15" s="135"/>
      <c r="N15" s="32"/>
    </row>
    <row r="16" spans="2:14" ht="80.25" customHeight="1" x14ac:dyDescent="0.25">
      <c r="B16" s="302"/>
      <c r="C16" s="316"/>
      <c r="D16" s="299"/>
      <c r="E16" s="149"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50">
        <f>+Autodiagnóstico!H19</f>
        <v>30</v>
      </c>
      <c r="G16" s="182" t="s">
        <v>239</v>
      </c>
      <c r="H16" s="205" t="s">
        <v>252</v>
      </c>
      <c r="I16" s="183" t="s">
        <v>236</v>
      </c>
      <c r="J16" s="184"/>
      <c r="K16" s="220" t="s">
        <v>293</v>
      </c>
      <c r="L16" s="134" t="s">
        <v>294</v>
      </c>
      <c r="M16" s="151"/>
      <c r="N16" s="32"/>
    </row>
    <row r="17" spans="2:14" ht="88.5" customHeight="1" x14ac:dyDescent="0.25">
      <c r="B17" s="302"/>
      <c r="C17" s="316"/>
      <c r="D17" s="320" t="s">
        <v>118</v>
      </c>
      <c r="E17" s="152"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3">
        <f>+Autodiagnóstico!H20</f>
        <v>20</v>
      </c>
      <c r="G17" s="185" t="s">
        <v>253</v>
      </c>
      <c r="H17" s="206" t="s">
        <v>254</v>
      </c>
      <c r="I17" s="186" t="s">
        <v>255</v>
      </c>
      <c r="J17" s="187" t="s">
        <v>256</v>
      </c>
      <c r="K17" s="220" t="s">
        <v>293</v>
      </c>
      <c r="L17" s="134" t="s">
        <v>294</v>
      </c>
      <c r="M17" s="154"/>
      <c r="N17" s="32"/>
    </row>
    <row r="18" spans="2:14" ht="52.5" customHeight="1" x14ac:dyDescent="0.25">
      <c r="B18" s="302"/>
      <c r="C18" s="316"/>
      <c r="D18" s="293"/>
      <c r="E18" s="132" t="str">
        <f>+Autodiagnóstico!G21</f>
        <v xml:space="preserve">Definir una estrategia para capacitar  a los grupos de valor  con el propósito de  cualificar los procesos de participación  ciudadana. </v>
      </c>
      <c r="F18" s="133">
        <f>+Autodiagnóstico!H21</f>
        <v>20</v>
      </c>
      <c r="G18" s="173" t="s">
        <v>257</v>
      </c>
      <c r="H18" s="174" t="s">
        <v>258</v>
      </c>
      <c r="I18" s="174" t="s">
        <v>255</v>
      </c>
      <c r="J18" s="175" t="s">
        <v>256</v>
      </c>
      <c r="K18" s="220" t="s">
        <v>293</v>
      </c>
      <c r="L18" s="134" t="s">
        <v>294</v>
      </c>
      <c r="M18" s="135"/>
      <c r="N18" s="32"/>
    </row>
    <row r="19" spans="2:14" ht="57.75" customHeight="1" x14ac:dyDescent="0.25">
      <c r="B19" s="302"/>
      <c r="C19" s="316"/>
      <c r="D19" s="293"/>
      <c r="E19" s="132" t="str">
        <f>+Autodiagnóstico!G22</f>
        <v>Definir los recursos, alianzas, convenios y presupuesto asociado a las actividades que se implementarán en la entidad para promover la participación ciudadana.</v>
      </c>
      <c r="F19" s="133">
        <f>+Autodiagnóstico!H22</f>
        <v>20</v>
      </c>
      <c r="G19" s="173"/>
      <c r="H19" s="174" t="s">
        <v>259</v>
      </c>
      <c r="I19" s="174" t="s">
        <v>260</v>
      </c>
      <c r="J19" s="175"/>
      <c r="K19" s="220" t="s">
        <v>293</v>
      </c>
      <c r="L19" s="134" t="s">
        <v>294</v>
      </c>
      <c r="M19" s="135"/>
      <c r="N19" s="32"/>
    </row>
    <row r="20" spans="2:14" ht="40.5" customHeight="1" x14ac:dyDescent="0.25">
      <c r="B20" s="302"/>
      <c r="C20" s="316"/>
      <c r="D20" s="293"/>
      <c r="E20" s="132" t="str">
        <f>+Autodiagnóstico!G23</f>
        <v>Establecer el  cronograma de ejecución de las actividades identificadas que se desarrollarán para promover la participación ciudadana</v>
      </c>
      <c r="F20" s="133">
        <f>+Autodiagnóstico!H23</f>
        <v>10</v>
      </c>
      <c r="G20" s="173"/>
      <c r="H20" s="174"/>
      <c r="I20" s="174" t="s">
        <v>261</v>
      </c>
      <c r="J20" s="175"/>
      <c r="K20" s="220" t="s">
        <v>293</v>
      </c>
      <c r="L20" s="134" t="s">
        <v>294</v>
      </c>
      <c r="M20" s="135"/>
      <c r="N20" s="32"/>
    </row>
    <row r="21" spans="2:14" ht="56.25" customHeight="1" x14ac:dyDescent="0.25">
      <c r="B21" s="302"/>
      <c r="C21" s="316"/>
      <c r="D21" s="293"/>
      <c r="E21" s="132" t="str">
        <f>+Autodiagnóstico!G24</f>
        <v>Definir los roles y responsabilidades de las diferentes áreas de la entidad, en materia de participación ciudadana</v>
      </c>
      <c r="F21" s="133">
        <f>+Autodiagnóstico!H24</f>
        <v>10</v>
      </c>
      <c r="G21" s="173"/>
      <c r="H21" s="204" t="s">
        <v>262</v>
      </c>
      <c r="I21" s="174" t="s">
        <v>261</v>
      </c>
      <c r="J21" s="175"/>
      <c r="K21" s="220" t="s">
        <v>293</v>
      </c>
      <c r="L21" s="134" t="s">
        <v>294</v>
      </c>
      <c r="M21" s="135"/>
      <c r="N21" s="32"/>
    </row>
    <row r="22" spans="2:14" ht="114" customHeight="1" x14ac:dyDescent="0.25">
      <c r="B22" s="302"/>
      <c r="C22" s="316"/>
      <c r="D22" s="293"/>
      <c r="E22" s="132"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3">
        <f>+Autodiagnóstico!H25</f>
        <v>20</v>
      </c>
      <c r="G22" s="173"/>
      <c r="H22" s="174"/>
      <c r="I22" s="174" t="s">
        <v>261</v>
      </c>
      <c r="J22" s="175" t="s">
        <v>246</v>
      </c>
      <c r="K22" s="220" t="s">
        <v>293</v>
      </c>
      <c r="L22" s="134" t="s">
        <v>294</v>
      </c>
      <c r="M22" s="135"/>
      <c r="N22" s="32"/>
    </row>
    <row r="23" spans="2:14" ht="45.75" customHeight="1" x14ac:dyDescent="0.25">
      <c r="B23" s="302"/>
      <c r="C23" s="316"/>
      <c r="D23" s="321"/>
      <c r="E23" s="144" t="str">
        <f>+Autodiagnóstico!G26</f>
        <v>Definir una estrategia de comunicación (interna y externa) que permita informar sobrela actividad participativa, desde su inicio, ejecución y desarrollo.</v>
      </c>
      <c r="F23" s="145">
        <f>+Autodiagnóstico!H26</f>
        <v>80</v>
      </c>
      <c r="G23" s="176"/>
      <c r="H23" s="177"/>
      <c r="I23" s="177" t="s">
        <v>263</v>
      </c>
      <c r="J23" s="178"/>
      <c r="K23" s="148"/>
      <c r="L23" s="146"/>
      <c r="M23" s="147"/>
      <c r="N23" s="32"/>
    </row>
    <row r="24" spans="2:14" ht="66.75" customHeight="1" x14ac:dyDescent="0.25">
      <c r="B24" s="302"/>
      <c r="C24" s="316"/>
      <c r="D24" s="289" t="s">
        <v>119</v>
      </c>
      <c r="E24" s="140" t="str">
        <f>+Autodiagnóstico!G27</f>
        <v>Divulgar el plan de participación por distintos canales invitando a  la ciudadanía o grupos de valor a que opinen acerca del mismo  a través de la estrategia que se haya definido previamente .</v>
      </c>
      <c r="F24" s="141">
        <f>+Autodiagnóstico!H27</f>
        <v>10</v>
      </c>
      <c r="G24" s="179" t="s">
        <v>264</v>
      </c>
      <c r="H24" s="180"/>
      <c r="I24" s="180" t="s">
        <v>265</v>
      </c>
      <c r="J24" s="181" t="s">
        <v>246</v>
      </c>
      <c r="K24" s="220" t="s">
        <v>293</v>
      </c>
      <c r="L24" s="134" t="s">
        <v>294</v>
      </c>
      <c r="M24" s="143"/>
      <c r="N24" s="32"/>
    </row>
    <row r="25" spans="2:14" ht="66.75" customHeight="1" x14ac:dyDescent="0.25">
      <c r="B25" s="302"/>
      <c r="C25" s="316"/>
      <c r="D25" s="290"/>
      <c r="E25" s="132"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3">
        <f>+Autodiagnóstico!H28</f>
        <v>20</v>
      </c>
      <c r="G25" s="173"/>
      <c r="H25" s="174"/>
      <c r="I25" s="174" t="s">
        <v>266</v>
      </c>
      <c r="J25" s="175"/>
      <c r="K25" s="220" t="s">
        <v>293</v>
      </c>
      <c r="L25" s="134" t="s">
        <v>294</v>
      </c>
      <c r="M25" s="135"/>
      <c r="N25" s="32"/>
    </row>
    <row r="26" spans="2:14" ht="63" customHeight="1" thickBot="1" x14ac:dyDescent="0.3">
      <c r="B26" s="302"/>
      <c r="C26" s="317"/>
      <c r="D26" s="291"/>
      <c r="E26" s="137" t="str">
        <f>+Autodiagnóstico!G29</f>
        <v>Divulgar el plan de participación ajustado a las observaciones recibidas por distintos canales, informando a  la ciudadanía o grupos de valor los cambios incorporados con la estrategia que se haya definido previamente.</v>
      </c>
      <c r="F26" s="138">
        <f>+Autodiagnóstico!H29</f>
        <v>10</v>
      </c>
      <c r="G26" s="188" t="s">
        <v>244</v>
      </c>
      <c r="H26" s="189"/>
      <c r="I26" s="189" t="s">
        <v>267</v>
      </c>
      <c r="J26" s="190" t="s">
        <v>246</v>
      </c>
      <c r="K26" s="220" t="s">
        <v>293</v>
      </c>
      <c r="L26" s="134" t="s">
        <v>294</v>
      </c>
      <c r="M26" s="139"/>
      <c r="N26" s="32"/>
    </row>
    <row r="27" spans="2:14" ht="50.25" customHeight="1" x14ac:dyDescent="0.25">
      <c r="B27" s="302"/>
      <c r="C27" s="318" t="s">
        <v>114</v>
      </c>
      <c r="D27" s="292" t="s">
        <v>120</v>
      </c>
      <c r="E27" s="155" t="str">
        <f>+Autodiagnóstico!G30</f>
        <v>Preparar la información  que entregará en el desarrollo de las actividades  ya identificadas que se  van a someter a participación.</v>
      </c>
      <c r="F27" s="156">
        <f>+Autodiagnóstico!H30</f>
        <v>80</v>
      </c>
      <c r="G27" s="191" t="s">
        <v>244</v>
      </c>
      <c r="H27" s="192"/>
      <c r="I27" s="192" t="s">
        <v>268</v>
      </c>
      <c r="J27" s="193" t="s">
        <v>246</v>
      </c>
      <c r="K27" s="159"/>
      <c r="L27" s="157"/>
      <c r="M27" s="158"/>
      <c r="N27" s="32"/>
    </row>
    <row r="28" spans="2:14" ht="76.5" customHeight="1" x14ac:dyDescent="0.25">
      <c r="B28" s="302"/>
      <c r="C28" s="318"/>
      <c r="D28" s="293"/>
      <c r="E28" s="132" t="str">
        <f>+Autodiagnóstico!G31</f>
        <v>Socializar  en especial a los grupos de valor que va a convocar al proceso de participación,  la información  que considere necesaria para preparar la actividad de participación y socializar las rutas de consulta de la misma.</v>
      </c>
      <c r="F28" s="133">
        <f>+Autodiagnóstico!H31</f>
        <v>50</v>
      </c>
      <c r="G28" s="173" t="s">
        <v>269</v>
      </c>
      <c r="H28" s="174"/>
      <c r="I28" s="174" t="s">
        <v>270</v>
      </c>
      <c r="J28" s="175"/>
      <c r="K28" s="220" t="s">
        <v>293</v>
      </c>
      <c r="L28" s="134" t="s">
        <v>294</v>
      </c>
      <c r="M28" s="135"/>
      <c r="N28" s="32"/>
    </row>
    <row r="29" spans="2:14" ht="84.75" customHeight="1" x14ac:dyDescent="0.25">
      <c r="B29" s="302"/>
      <c r="C29" s="318"/>
      <c r="D29" s="293"/>
      <c r="E29" s="132"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3">
        <f>+Autodiagnóstico!H32</f>
        <v>10</v>
      </c>
      <c r="G29" s="173" t="s">
        <v>269</v>
      </c>
      <c r="H29" s="174"/>
      <c r="I29" s="174" t="s">
        <v>270</v>
      </c>
      <c r="J29" s="175" t="s">
        <v>256</v>
      </c>
      <c r="K29" s="220" t="s">
        <v>293</v>
      </c>
      <c r="L29" s="134" t="s">
        <v>294</v>
      </c>
      <c r="M29" s="135"/>
      <c r="N29" s="32"/>
    </row>
    <row r="30" spans="2:14" ht="95.25" customHeight="1" x14ac:dyDescent="0.25">
      <c r="B30" s="302"/>
      <c r="C30" s="318"/>
      <c r="D30" s="293"/>
      <c r="E30" s="132"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3">
        <f>+Autodiagnóstico!H33</f>
        <v>50</v>
      </c>
      <c r="G30" s="173" t="s">
        <v>269</v>
      </c>
      <c r="H30" s="204" t="s">
        <v>271</v>
      </c>
      <c r="I30" s="174" t="s">
        <v>261</v>
      </c>
      <c r="J30" s="175" t="s">
        <v>272</v>
      </c>
      <c r="K30" s="220" t="s">
        <v>293</v>
      </c>
      <c r="L30" s="134" t="s">
        <v>294</v>
      </c>
      <c r="M30" s="135"/>
      <c r="N30" s="32"/>
    </row>
    <row r="31" spans="2:14" ht="42" customHeight="1" x14ac:dyDescent="0.25">
      <c r="B31" s="302"/>
      <c r="C31" s="318"/>
      <c r="D31" s="293"/>
      <c r="E31" s="132" t="str">
        <f>+Autodiagnóstico!G34</f>
        <v xml:space="preserve">Sistematizar  los resultados obtenidos en el ejercicio de las diferentes actividades de participación ciudadana adelantadas. </v>
      </c>
      <c r="F31" s="133">
        <f>+Autodiagnóstico!H34</f>
        <v>80</v>
      </c>
      <c r="G31" s="173"/>
      <c r="H31" s="174"/>
      <c r="I31" s="174" t="s">
        <v>273</v>
      </c>
      <c r="J31" s="175" t="s">
        <v>256</v>
      </c>
      <c r="K31" s="136"/>
      <c r="L31" s="134"/>
      <c r="M31" s="135"/>
      <c r="N31" s="32"/>
    </row>
    <row r="32" spans="2:14" ht="70.5" customHeight="1" x14ac:dyDescent="0.25">
      <c r="B32" s="302"/>
      <c r="C32" s="318"/>
      <c r="D32" s="293"/>
      <c r="E32" s="132"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3">
        <f>+Autodiagnóstico!H35</f>
        <v>10</v>
      </c>
      <c r="G32" s="173"/>
      <c r="H32" s="204" t="s">
        <v>274</v>
      </c>
      <c r="I32" s="174" t="s">
        <v>273</v>
      </c>
      <c r="J32" s="175"/>
      <c r="K32" s="220" t="s">
        <v>296</v>
      </c>
      <c r="L32" s="134" t="s">
        <v>292</v>
      </c>
      <c r="M32" s="135"/>
      <c r="N32" s="32"/>
    </row>
    <row r="33" spans="2:14" ht="42" customHeight="1" x14ac:dyDescent="0.25">
      <c r="B33" s="302"/>
      <c r="C33" s="318"/>
      <c r="D33" s="294"/>
      <c r="E33" s="144" t="str">
        <f>+Autodiagnóstico!G36</f>
        <v xml:space="preserve">Diligenciar el formato interno de reporte definido con  los resultados obtenidos en el ejercicio, y entregarlo al área de planeación. </v>
      </c>
      <c r="F33" s="145">
        <f>+Autodiagnóstico!H36</f>
        <v>90</v>
      </c>
      <c r="G33" s="176"/>
      <c r="H33" s="177"/>
      <c r="I33" s="177" t="s">
        <v>275</v>
      </c>
      <c r="J33" s="178"/>
      <c r="K33" s="148"/>
      <c r="L33" s="146"/>
      <c r="M33" s="147"/>
      <c r="N33" s="32"/>
    </row>
    <row r="34" spans="2:14" ht="142.5" customHeight="1" x14ac:dyDescent="0.25">
      <c r="B34" s="302"/>
      <c r="C34" s="318"/>
      <c r="D34" s="295" t="s">
        <v>121</v>
      </c>
      <c r="E34" s="210"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0">
        <f>+Autodiagnóstico!H37</f>
        <v>10</v>
      </c>
      <c r="G34" s="194"/>
      <c r="H34" s="195"/>
      <c r="I34" s="195"/>
      <c r="J34" s="196"/>
      <c r="K34" s="223" t="s">
        <v>297</v>
      </c>
      <c r="L34" s="161" t="s">
        <v>292</v>
      </c>
      <c r="M34" s="162"/>
      <c r="N34" s="32"/>
    </row>
    <row r="35" spans="2:14" ht="60.75" customHeight="1" x14ac:dyDescent="0.25">
      <c r="B35" s="302"/>
      <c r="C35" s="318"/>
      <c r="D35" s="296"/>
      <c r="E35" s="110" t="str">
        <f>+Autodiagnóstico!G38</f>
        <v>Publicar y divulgar, por parte del  área que ejecutó  la actividad , los resultados y acuerdos desarollados en el proceso de participación, señalando la fase del ciclo de la gestión y el nivel de incidencia de los grupos de valor.</v>
      </c>
      <c r="F35" s="163">
        <f>+Autodiagnóstico!H38</f>
        <v>80</v>
      </c>
      <c r="G35" s="197" t="s">
        <v>244</v>
      </c>
      <c r="H35" s="198"/>
      <c r="I35" s="198" t="s">
        <v>276</v>
      </c>
      <c r="J35" s="199" t="s">
        <v>246</v>
      </c>
      <c r="K35" s="166"/>
      <c r="L35" s="164"/>
      <c r="M35" s="165"/>
      <c r="N35" s="32"/>
    </row>
    <row r="36" spans="2:14" ht="101.25" customHeight="1" x14ac:dyDescent="0.25">
      <c r="B36" s="302"/>
      <c r="C36" s="318"/>
      <c r="D36" s="296"/>
      <c r="E36" s="110"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3">
        <f>+Autodiagnóstico!H39</f>
        <v>80</v>
      </c>
      <c r="G36" s="197" t="s">
        <v>244</v>
      </c>
      <c r="H36" s="198"/>
      <c r="I36" s="198" t="s">
        <v>276</v>
      </c>
      <c r="J36" s="199"/>
      <c r="K36" s="166"/>
      <c r="L36" s="164"/>
      <c r="M36" s="165"/>
      <c r="N36" s="32"/>
    </row>
    <row r="37" spans="2:14" ht="57.75" customHeight="1" x14ac:dyDescent="0.25">
      <c r="B37" s="302"/>
      <c r="C37" s="319"/>
      <c r="D37" s="297"/>
      <c r="E37" s="111" t="str">
        <f>+Autodiagnóstico!G40</f>
        <v>Documentar las buenas prácticas de la entidad en materia de participación ciudadana que permitan alimentar el próximo plan de participación.</v>
      </c>
      <c r="F37" s="167">
        <f>+Autodiagnóstico!H40</f>
        <v>10</v>
      </c>
      <c r="G37" s="200" t="s">
        <v>277</v>
      </c>
      <c r="H37" s="201"/>
      <c r="I37" s="201"/>
      <c r="J37" s="202" t="s">
        <v>246</v>
      </c>
      <c r="K37" s="224" t="s">
        <v>298</v>
      </c>
      <c r="L37" s="168"/>
      <c r="M37" s="169"/>
      <c r="N37" s="32"/>
    </row>
    <row r="38" spans="2:14" ht="7.5" customHeight="1" thickBot="1" x14ac:dyDescent="0.3">
      <c r="B38" s="34"/>
      <c r="C38" s="35"/>
      <c r="D38" s="35"/>
      <c r="E38" s="109"/>
      <c r="F38" s="36"/>
      <c r="G38" s="203"/>
      <c r="H38" s="203"/>
      <c r="I38" s="203"/>
      <c r="J38" s="203"/>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4" t="s">
        <v>163</v>
      </c>
    </row>
    <row r="47" spans="2:14" x14ac:dyDescent="0.25"/>
    <row r="48" spans="2:14" x14ac:dyDescent="0.25"/>
  </sheetData>
  <protectedRanges>
    <protectedRange sqref="K7:M37"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2019-05-08T21:47:00Z</dcterms:modified>
</cp:coreProperties>
</file>